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7355" windowHeight="11505" activeTab="0"/>
  </bookViews>
  <sheets>
    <sheet name="Divisor 1 stellig" sheetId="1" r:id="rId1"/>
    <sheet name="Divisor 2 stellig" sheetId="2" r:id="rId2"/>
  </sheets>
  <definedNames/>
  <calcPr fullCalcOnLoad="1"/>
</workbook>
</file>

<file path=xl/sharedStrings.xml><?xml version="1.0" encoding="utf-8"?>
<sst xmlns="http://schemas.openxmlformats.org/spreadsheetml/2006/main" count="135" uniqueCount="92">
  <si>
    <t>© Otto Fell Gymnasium Walldorf</t>
  </si>
  <si>
    <t>Übungen zur schriftlichen Division</t>
  </si>
  <si>
    <r>
      <t xml:space="preserve">Wähle eine Nummer für eine Aufgabe. Die Aufgabe wird in den </t>
    </r>
    <r>
      <rPr>
        <sz val="10"/>
        <color indexed="40"/>
        <rFont val="Arial"/>
        <family val="2"/>
      </rPr>
      <t>blauen</t>
    </r>
    <r>
      <rPr>
        <sz val="10"/>
        <rFont val="Arial"/>
        <family val="0"/>
      </rPr>
      <t xml:space="preserve"> Feldern angezeigt.</t>
    </r>
  </si>
  <si>
    <t>Aufgabe Nr.</t>
  </si>
  <si>
    <r>
      <t xml:space="preserve">Löse die Aufgabe. Trage in jedes Feld nur eine Ziffer ein. Hast Du richtig gerechnet, so wird das Feld </t>
    </r>
    <r>
      <rPr>
        <sz val="10"/>
        <color indexed="57"/>
        <rFont val="Arial"/>
        <family val="2"/>
      </rPr>
      <t>grün.</t>
    </r>
  </si>
  <si>
    <r>
      <t xml:space="preserve">Ist die eingetragene Ziffer falsch, so bleibt das Feld </t>
    </r>
    <r>
      <rPr>
        <sz val="10"/>
        <color indexed="10"/>
        <rFont val="Arial"/>
        <family val="2"/>
      </rPr>
      <t>rot.</t>
    </r>
  </si>
  <si>
    <t>Ist die Aufgabe vollständig gelöst, wird Dir ein Lösungswort angezeigt. Notiere das Wort und die Nummer der Aufgabe.</t>
  </si>
  <si>
    <t>Lösungswort:</t>
  </si>
  <si>
    <t>wie</t>
  </si>
  <si>
    <t>viele</t>
  </si>
  <si>
    <t>:</t>
  </si>
  <si>
    <t>=</t>
  </si>
  <si>
    <t>Treppen</t>
  </si>
  <si>
    <t>-</t>
  </si>
  <si>
    <t>Ergebnis höchste ziffer *100*divisor</t>
  </si>
  <si>
    <t>musst</t>
  </si>
  <si>
    <t xml:space="preserve">du </t>
  </si>
  <si>
    <t>Ergebnis erste Differenz</t>
  </si>
  <si>
    <t>in</t>
  </si>
  <si>
    <t>unserer</t>
  </si>
  <si>
    <t>Ergebnis zweit höchste Ziffer*10*Divisor</t>
  </si>
  <si>
    <t>schule</t>
  </si>
  <si>
    <t>steigen</t>
  </si>
  <si>
    <t>Ergebnis zweite Differenz</t>
  </si>
  <si>
    <t>wenn</t>
  </si>
  <si>
    <t>Ergebnis letzte Ziffer * Divisor</t>
  </si>
  <si>
    <t xml:space="preserve">von </t>
  </si>
  <si>
    <t xml:space="preserve">der </t>
  </si>
  <si>
    <t>Ergebnis dritte Differenz</t>
  </si>
  <si>
    <t>Aula</t>
  </si>
  <si>
    <t>bis</t>
  </si>
  <si>
    <t xml:space="preserve">in </t>
  </si>
  <si>
    <t xml:space="preserve">das </t>
  </si>
  <si>
    <t>dritte</t>
  </si>
  <si>
    <t>Obergeschoss</t>
  </si>
  <si>
    <t>gehen</t>
  </si>
  <si>
    <t>willst</t>
  </si>
  <si>
    <t xml:space="preserve">die </t>
  </si>
  <si>
    <t>erste</t>
  </si>
  <si>
    <t>Stufe</t>
  </si>
  <si>
    <t xml:space="preserve">wird </t>
  </si>
  <si>
    <t>genannt</t>
  </si>
  <si>
    <t>zweite</t>
  </si>
  <si>
    <t>heißt</t>
  </si>
  <si>
    <t>letzte</t>
  </si>
  <si>
    <t xml:space="preserve">Text </t>
  </si>
  <si>
    <t>Ende</t>
  </si>
  <si>
    <t>Alle Lösungswörter in der richtigen Reihenfolge ergeben einen Rätseltext. Versuche das Rätsel zu lösen.</t>
  </si>
  <si>
    <t>Nennt</t>
  </si>
  <si>
    <t xml:space="preserve">mir </t>
  </si>
  <si>
    <t>Text</t>
  </si>
  <si>
    <t>und</t>
  </si>
  <si>
    <t>Lösung</t>
  </si>
  <si>
    <t>ihr</t>
  </si>
  <si>
    <t>bekommt</t>
  </si>
  <si>
    <t>keine</t>
  </si>
  <si>
    <t>Hausaufgaben.</t>
  </si>
  <si>
    <t xml:space="preserve">Der </t>
  </si>
  <si>
    <t xml:space="preserve">Mond </t>
  </si>
  <si>
    <t xml:space="preserve">ist </t>
  </si>
  <si>
    <t>aufgegangen</t>
  </si>
  <si>
    <t>goldnen</t>
  </si>
  <si>
    <t>Sternlein</t>
  </si>
  <si>
    <t>prangen</t>
  </si>
  <si>
    <t>am</t>
  </si>
  <si>
    <t>Himmel</t>
  </si>
  <si>
    <t xml:space="preserve">hell </t>
  </si>
  <si>
    <t>klar</t>
  </si>
  <si>
    <t>Wald</t>
  </si>
  <si>
    <t>steht</t>
  </si>
  <si>
    <t>schwarz</t>
  </si>
  <si>
    <t>schweiget</t>
  </si>
  <si>
    <t>aus</t>
  </si>
  <si>
    <t>den</t>
  </si>
  <si>
    <t>Wiesen</t>
  </si>
  <si>
    <t>steiget</t>
  </si>
  <si>
    <t>der</t>
  </si>
  <si>
    <t>weiße</t>
  </si>
  <si>
    <t>Neger</t>
  </si>
  <si>
    <t>Wumbapa</t>
  </si>
  <si>
    <t>wem</t>
  </si>
  <si>
    <t>stammt</t>
  </si>
  <si>
    <t>das</t>
  </si>
  <si>
    <t>Gedicht</t>
  </si>
  <si>
    <t>Was</t>
  </si>
  <si>
    <t>ist</t>
  </si>
  <si>
    <t>falsch</t>
  </si>
  <si>
    <t>muss</t>
  </si>
  <si>
    <t xml:space="preserve">es </t>
  </si>
  <si>
    <t xml:space="preserve">richtig </t>
  </si>
  <si>
    <t>heisen</t>
  </si>
  <si>
    <r>
      <t xml:space="preserve">Löse die Aufgabe. Trage in jedes Feld nur eine Ziffer ein. Hast Du richtig gerechnet, so wird das Feld </t>
    </r>
    <r>
      <rPr>
        <sz val="10"/>
        <color indexed="11"/>
        <rFont val="Arial"/>
        <family val="2"/>
      </rPr>
      <t>grün</t>
    </r>
    <r>
      <rPr>
        <sz val="10"/>
        <color indexed="57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</si>
</sst>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0"/>
      <color indexed="9"/>
      <name val="Arial"/>
      <family val="0"/>
    </font>
    <font>
      <sz val="20"/>
      <name val="Arial"/>
      <family val="0"/>
    </font>
    <font>
      <sz val="10"/>
      <color indexed="4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3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5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4" fillId="2" borderId="0" xfId="0" applyFont="1" applyFill="1" applyAlignment="1" quotePrefix="1">
      <alignment horizontal="right"/>
    </xf>
    <xf numFmtId="0" fontId="5" fillId="0" borderId="2" xfId="0" applyFont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5" fillId="0" borderId="3" xfId="0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 applyProtection="1">
      <alignment/>
      <protection locked="0"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ont>
        <strike val="0"/>
        <color rgb="FFFF0000"/>
      </font>
      <fill>
        <patternFill>
          <bgColor rgb="FFFFFFFF"/>
        </patternFill>
      </fill>
      <border/>
    </dxf>
    <dxf>
      <font>
        <strike val="0"/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5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5.57421875" style="0" customWidth="1"/>
    <col min="2" max="2" width="5.421875" style="0" customWidth="1"/>
    <col min="3" max="3" width="7.28125" style="0" customWidth="1"/>
    <col min="4" max="15" width="5.7109375" style="0" customWidth="1"/>
    <col min="19" max="19" width="5.140625" style="0" customWidth="1"/>
    <col min="20" max="20" width="4.7109375" style="0" customWidth="1"/>
    <col min="21" max="21" width="5.28125" style="0" customWidth="1"/>
    <col min="22" max="22" width="7.8515625" style="0" customWidth="1"/>
    <col min="23" max="23" width="5.421875" style="0" customWidth="1"/>
    <col min="24" max="24" width="4.28125" style="0" customWidth="1"/>
    <col min="25" max="25" width="9.421875" style="0" customWidth="1"/>
  </cols>
  <sheetData>
    <row r="1" spans="1:25" ht="12.75">
      <c r="A1" s="1"/>
      <c r="B1" s="1"/>
      <c r="C1" s="1"/>
      <c r="D1" s="1"/>
      <c r="E1" s="1"/>
      <c r="F1" s="2"/>
      <c r="G1" s="2"/>
      <c r="H1" s="24"/>
      <c r="I1" s="3">
        <f>H1</f>
        <v>0</v>
      </c>
      <c r="J1" s="2"/>
      <c r="K1" s="2"/>
      <c r="L1" s="1"/>
      <c r="M1" s="1"/>
      <c r="N1" s="1"/>
      <c r="O1" s="1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5.5">
      <c r="A2" s="1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1"/>
      <c r="B3" s="5"/>
      <c r="C3" s="5"/>
      <c r="D3" s="1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5"/>
      <c r="X3" s="5"/>
      <c r="Y3" s="5"/>
    </row>
    <row r="4" spans="1:25" ht="18">
      <c r="A4" s="6" t="s">
        <v>3</v>
      </c>
      <c r="B4" s="7">
        <v>0</v>
      </c>
      <c r="C4" s="8">
        <f>MOD(B4,46)</f>
        <v>0</v>
      </c>
      <c r="D4" s="1" t="s">
        <v>91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 t="s">
        <v>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8">
      <c r="A7" s="6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5.5">
      <c r="A8" s="9">
        <f>IF(AND(K10=K9,L10=L9,M10=M9,E11=M12,D11=L12,E12=M14,F12=N14,F14=N18,G14=O18,F15=N20,G15=O20,G16=O22),VLOOKUP(C4,U8:Y60,5),"")</f>
      </c>
      <c r="B8" s="10"/>
      <c r="C8" s="10"/>
      <c r="E8" s="1"/>
      <c r="F8" s="1"/>
      <c r="G8" s="8">
        <f>VLOOKUP(C4,U8:X60,2)</f>
        <v>199</v>
      </c>
      <c r="H8" s="1"/>
      <c r="I8" s="8">
        <f>VLOOKUP(C4,U8:X60,4)</f>
        <v>8</v>
      </c>
      <c r="J8" s="1"/>
      <c r="K8" s="8">
        <f>(L8-L9)/10</f>
        <v>1</v>
      </c>
      <c r="L8" s="8">
        <f>(M8-M9)/10</f>
        <v>19</v>
      </c>
      <c r="M8" s="8">
        <f>G8</f>
        <v>199</v>
      </c>
      <c r="N8" s="1"/>
      <c r="O8" s="1"/>
      <c r="P8" s="11"/>
      <c r="Q8" s="11"/>
      <c r="R8" s="11"/>
      <c r="S8" s="11"/>
      <c r="T8" s="1"/>
      <c r="U8" s="12">
        <v>0</v>
      </c>
      <c r="V8" s="12">
        <v>199</v>
      </c>
      <c r="W8" s="12"/>
      <c r="X8" s="12">
        <v>8</v>
      </c>
      <c r="Y8" s="12" t="s">
        <v>8</v>
      </c>
    </row>
    <row r="9" spans="1:25" ht="12.75">
      <c r="A9" s="1"/>
      <c r="B9" s="1"/>
      <c r="C9" s="1"/>
      <c r="D9" s="8">
        <f>(E9-E10)/10</f>
        <v>1</v>
      </c>
      <c r="E9" s="8">
        <f>(F9-F10)/10</f>
        <v>15</v>
      </c>
      <c r="F9" s="8">
        <f>(G9-G10)/10</f>
        <v>159</v>
      </c>
      <c r="G9" s="8">
        <f>I8*G8</f>
        <v>1592</v>
      </c>
      <c r="H9" s="1"/>
      <c r="I9" s="8">
        <f>I8</f>
        <v>8</v>
      </c>
      <c r="J9" s="1"/>
      <c r="K9" s="8">
        <f>MOD(K8,10)</f>
        <v>1</v>
      </c>
      <c r="L9" s="8">
        <f>MOD(L8,10)</f>
        <v>9</v>
      </c>
      <c r="M9" s="8">
        <f>MOD(M8,10)</f>
        <v>9</v>
      </c>
      <c r="N9" s="1"/>
      <c r="O9" s="1"/>
      <c r="P9" s="11"/>
      <c r="Q9" s="11"/>
      <c r="R9" s="11"/>
      <c r="S9" s="11"/>
      <c r="T9" s="1"/>
      <c r="U9" s="12">
        <v>1</v>
      </c>
      <c r="V9" s="12">
        <v>452</v>
      </c>
      <c r="W9" s="12"/>
      <c r="X9" s="12">
        <v>7</v>
      </c>
      <c r="Y9" s="12" t="s">
        <v>9</v>
      </c>
    </row>
    <row r="10" spans="1:25" ht="15.75">
      <c r="A10" s="1"/>
      <c r="B10" s="1"/>
      <c r="C10" s="1"/>
      <c r="D10" s="13">
        <f>MOD(D9,10)</f>
        <v>1</v>
      </c>
      <c r="E10" s="13">
        <f>MOD(E9,10)</f>
        <v>5</v>
      </c>
      <c r="F10" s="13">
        <f>MOD(F9,10)</f>
        <v>9</v>
      </c>
      <c r="G10" s="13">
        <f>MOD(G9,10)</f>
        <v>2</v>
      </c>
      <c r="H10" s="14" t="s">
        <v>10</v>
      </c>
      <c r="I10" s="13">
        <f>MOD(I9,10)</f>
        <v>8</v>
      </c>
      <c r="J10" s="15" t="s">
        <v>11</v>
      </c>
      <c r="K10" s="16"/>
      <c r="L10" s="16"/>
      <c r="M10" s="16"/>
      <c r="N10" s="1"/>
      <c r="O10" s="1"/>
      <c r="P10" s="11"/>
      <c r="Q10" s="11"/>
      <c r="R10" s="11"/>
      <c r="S10" s="11"/>
      <c r="T10" s="1"/>
      <c r="U10" s="12">
        <v>2</v>
      </c>
      <c r="V10" s="12">
        <v>864</v>
      </c>
      <c r="W10" s="12"/>
      <c r="X10" s="12">
        <v>7</v>
      </c>
      <c r="Y10" s="12" t="s">
        <v>12</v>
      </c>
    </row>
    <row r="11" spans="1:25" ht="18.75" thickBot="1">
      <c r="A11" s="1"/>
      <c r="C11" s="17" t="s">
        <v>13</v>
      </c>
      <c r="D11" s="18"/>
      <c r="E11" s="18"/>
      <c r="F11" s="1"/>
      <c r="G11" s="1"/>
      <c r="H11" s="1"/>
      <c r="I11" s="1"/>
      <c r="J11" s="1"/>
      <c r="K11" s="8">
        <f>(L11-L12)/10</f>
        <v>0</v>
      </c>
      <c r="L11" s="8">
        <f>(M11-M12)/10</f>
        <v>0</v>
      </c>
      <c r="M11" s="8">
        <f>(N11-N12)/10</f>
        <v>8</v>
      </c>
      <c r="N11" s="8">
        <f>(O11-O12)/10</f>
        <v>80</v>
      </c>
      <c r="O11" s="8">
        <f>I8*K9*100</f>
        <v>800</v>
      </c>
      <c r="P11" s="19" t="s">
        <v>14</v>
      </c>
      <c r="Q11" s="11"/>
      <c r="R11" s="11"/>
      <c r="S11" s="11"/>
      <c r="T11" s="1"/>
      <c r="U11" s="12">
        <v>3</v>
      </c>
      <c r="V11" s="12">
        <v>909</v>
      </c>
      <c r="W11" s="12"/>
      <c r="X11" s="12">
        <v>2</v>
      </c>
      <c r="Y11" s="12" t="s">
        <v>15</v>
      </c>
    </row>
    <row r="12" spans="1:25" ht="15">
      <c r="A12" s="1"/>
      <c r="B12" s="1"/>
      <c r="C12" s="1"/>
      <c r="D12" s="1"/>
      <c r="E12" s="20"/>
      <c r="F12" s="16"/>
      <c r="G12" s="1"/>
      <c r="H12" s="1"/>
      <c r="I12" s="1"/>
      <c r="J12" s="1"/>
      <c r="K12" s="8">
        <f>MOD(K11,10)</f>
        <v>0</v>
      </c>
      <c r="L12" s="8">
        <f>MOD(L11,10)</f>
        <v>0</v>
      </c>
      <c r="M12" s="8">
        <f>MOD(M11,10)</f>
        <v>8</v>
      </c>
      <c r="N12" s="8">
        <f>MOD(N11,10)</f>
        <v>0</v>
      </c>
      <c r="O12" s="8">
        <f>MOD(O11,10)</f>
        <v>0</v>
      </c>
      <c r="P12" s="11"/>
      <c r="Q12" s="11"/>
      <c r="R12" s="11"/>
      <c r="S12" s="11"/>
      <c r="T12" s="1"/>
      <c r="U12" s="12">
        <v>4</v>
      </c>
      <c r="V12" s="12">
        <v>895</v>
      </c>
      <c r="W12" s="12"/>
      <c r="X12" s="12">
        <v>4</v>
      </c>
      <c r="Y12" s="12" t="s">
        <v>16</v>
      </c>
    </row>
    <row r="13" spans="1:25" ht="18.75" thickBot="1">
      <c r="A13" s="1"/>
      <c r="B13" s="1"/>
      <c r="D13" s="17" t="s">
        <v>13</v>
      </c>
      <c r="E13" s="18"/>
      <c r="F13" s="18"/>
      <c r="G13" s="1"/>
      <c r="H13" s="1"/>
      <c r="I13" s="1"/>
      <c r="J13" s="1"/>
      <c r="K13" s="8">
        <f>(L13-L14)/10</f>
        <v>0</v>
      </c>
      <c r="L13" s="8">
        <f>(M13-M14)/10</f>
        <v>0</v>
      </c>
      <c r="M13" s="8">
        <f>(N13-N14)/10</f>
        <v>7</v>
      </c>
      <c r="N13" s="8">
        <f>(O13-O14)/10</f>
        <v>79</v>
      </c>
      <c r="O13" s="8">
        <f>G9-O11</f>
        <v>792</v>
      </c>
      <c r="P13" s="19" t="s">
        <v>17</v>
      </c>
      <c r="Q13" s="11"/>
      <c r="R13" s="11"/>
      <c r="S13" s="11"/>
      <c r="T13" s="1"/>
      <c r="U13" s="12">
        <v>5</v>
      </c>
      <c r="V13" s="12">
        <v>789</v>
      </c>
      <c r="W13" s="12"/>
      <c r="X13" s="12">
        <v>5</v>
      </c>
      <c r="Y13" s="12" t="s">
        <v>18</v>
      </c>
    </row>
    <row r="14" spans="1:25" ht="15">
      <c r="A14" s="1"/>
      <c r="B14" s="1"/>
      <c r="C14" s="1"/>
      <c r="D14" s="1"/>
      <c r="E14" s="1"/>
      <c r="F14" s="20"/>
      <c r="G14" s="16"/>
      <c r="H14" s="1"/>
      <c r="I14" s="1"/>
      <c r="J14" s="1"/>
      <c r="K14" s="8">
        <f>MOD(K13,10)</f>
        <v>0</v>
      </c>
      <c r="L14" s="8">
        <f>MOD(L13,10)</f>
        <v>0</v>
      </c>
      <c r="M14" s="8">
        <f>MOD(M13,10)</f>
        <v>7</v>
      </c>
      <c r="N14" s="8">
        <f>MOD(N13,10)</f>
        <v>9</v>
      </c>
      <c r="O14" s="8">
        <f>MOD(O13,10)</f>
        <v>2</v>
      </c>
      <c r="P14" s="11"/>
      <c r="Q14" s="11"/>
      <c r="R14" s="11"/>
      <c r="S14" s="11"/>
      <c r="T14" s="1"/>
      <c r="U14" s="12">
        <v>6</v>
      </c>
      <c r="V14" s="12">
        <v>369</v>
      </c>
      <c r="W14" s="12"/>
      <c r="X14" s="12">
        <v>6</v>
      </c>
      <c r="Y14" s="12" t="s">
        <v>19</v>
      </c>
    </row>
    <row r="15" spans="1:25" ht="18.75" thickBot="1">
      <c r="A15" s="1"/>
      <c r="B15" s="1"/>
      <c r="C15" s="1"/>
      <c r="E15" s="17" t="s">
        <v>13</v>
      </c>
      <c r="F15" s="18"/>
      <c r="G15" s="18"/>
      <c r="H15" s="1"/>
      <c r="I15" s="1"/>
      <c r="J15" s="1"/>
      <c r="K15" s="8">
        <f>(L15-L16)/10</f>
        <v>0</v>
      </c>
      <c r="L15" s="8">
        <f>(M15-M16)/10</f>
        <v>0</v>
      </c>
      <c r="M15" s="8">
        <f>(N15-N16)/10</f>
        <v>7</v>
      </c>
      <c r="N15" s="8">
        <f>(O15-O16)/10</f>
        <v>72</v>
      </c>
      <c r="O15" s="8">
        <f>I8*L9*10</f>
        <v>720</v>
      </c>
      <c r="P15" s="19" t="s">
        <v>20</v>
      </c>
      <c r="Q15" s="11"/>
      <c r="R15" s="11"/>
      <c r="S15" s="11"/>
      <c r="T15" s="1"/>
      <c r="U15" s="12">
        <v>7</v>
      </c>
      <c r="V15" s="12">
        <v>784</v>
      </c>
      <c r="W15" s="12"/>
      <c r="X15" s="12">
        <v>7</v>
      </c>
      <c r="Y15" s="12" t="s">
        <v>21</v>
      </c>
    </row>
    <row r="16" spans="1:25" ht="15">
      <c r="A16" s="1"/>
      <c r="B16" s="1"/>
      <c r="C16" s="1"/>
      <c r="D16" s="1"/>
      <c r="E16" s="1"/>
      <c r="F16" s="20"/>
      <c r="G16" s="20"/>
      <c r="H16" s="1"/>
      <c r="I16" s="1"/>
      <c r="J16" s="1"/>
      <c r="K16" s="8">
        <f>MOD(K15,10)</f>
        <v>0</v>
      </c>
      <c r="L16" s="8">
        <f>MOD(L15,10)</f>
        <v>0</v>
      </c>
      <c r="M16" s="8">
        <f>MOD(M15,10)</f>
        <v>7</v>
      </c>
      <c r="N16" s="8">
        <f>MOD(N15,10)</f>
        <v>2</v>
      </c>
      <c r="O16" s="8">
        <f>MOD(O15,10)</f>
        <v>0</v>
      </c>
      <c r="P16" s="11"/>
      <c r="Q16" s="11"/>
      <c r="R16" s="11"/>
      <c r="S16" s="11"/>
      <c r="T16" s="1"/>
      <c r="U16" s="12">
        <v>8</v>
      </c>
      <c r="V16" s="12">
        <v>305</v>
      </c>
      <c r="W16" s="12"/>
      <c r="X16" s="12">
        <v>8</v>
      </c>
      <c r="Y16" s="12" t="s">
        <v>22</v>
      </c>
    </row>
    <row r="17" spans="1:25" ht="12.75">
      <c r="A17" s="1"/>
      <c r="B17" s="1"/>
      <c r="C17" s="1"/>
      <c r="D17" s="1"/>
      <c r="E17" s="12"/>
      <c r="F17" s="12"/>
      <c r="G17" s="12"/>
      <c r="H17" s="12"/>
      <c r="I17" s="12"/>
      <c r="J17" s="12"/>
      <c r="K17" s="21">
        <f>(L17-L18)/10</f>
        <v>0</v>
      </c>
      <c r="L17" s="21">
        <f>(M17-M18)/10</f>
        <v>0</v>
      </c>
      <c r="M17" s="21">
        <f>(N17-N18)/10</f>
        <v>0</v>
      </c>
      <c r="N17" s="21">
        <f>(O17-O18)/10</f>
        <v>7</v>
      </c>
      <c r="O17" s="21">
        <f>O13-O15</f>
        <v>72</v>
      </c>
      <c r="P17" s="19" t="s">
        <v>23</v>
      </c>
      <c r="Q17" s="11"/>
      <c r="R17" s="11"/>
      <c r="S17" s="11"/>
      <c r="T17" s="1"/>
      <c r="U17" s="12">
        <v>9</v>
      </c>
      <c r="V17" s="12">
        <v>785</v>
      </c>
      <c r="W17" s="12"/>
      <c r="X17" s="12">
        <v>9</v>
      </c>
      <c r="Y17" s="12" t="s">
        <v>24</v>
      </c>
    </row>
    <row r="18" spans="1:25" ht="12.75">
      <c r="A18" s="1"/>
      <c r="B18" s="1"/>
      <c r="C18" s="1"/>
      <c r="D18" s="1"/>
      <c r="E18" s="12"/>
      <c r="F18" s="12"/>
      <c r="G18" s="12"/>
      <c r="H18" s="12"/>
      <c r="I18" s="12"/>
      <c r="J18" s="12"/>
      <c r="K18" s="21">
        <f>MOD(K17,10)</f>
        <v>0</v>
      </c>
      <c r="L18" s="21">
        <f>MOD(L17,10)</f>
        <v>0</v>
      </c>
      <c r="M18" s="21">
        <f>MOD(M17,10)</f>
        <v>0</v>
      </c>
      <c r="N18" s="21">
        <f>MOD(N17,10)</f>
        <v>7</v>
      </c>
      <c r="O18" s="21">
        <f>MOD(O17,10)</f>
        <v>2</v>
      </c>
      <c r="P18" s="11"/>
      <c r="Q18" s="11"/>
      <c r="R18" s="11"/>
      <c r="S18" s="11"/>
      <c r="T18" s="1"/>
      <c r="U18" s="12">
        <v>10</v>
      </c>
      <c r="V18" s="12">
        <v>645</v>
      </c>
      <c r="W18" s="12"/>
      <c r="X18" s="12">
        <v>3</v>
      </c>
      <c r="Y18" s="12" t="s">
        <v>16</v>
      </c>
    </row>
    <row r="19" spans="1:25" ht="12.75">
      <c r="A19" s="1"/>
      <c r="B19" s="1"/>
      <c r="C19" s="1"/>
      <c r="D19" s="1"/>
      <c r="E19" s="12"/>
      <c r="F19" s="12"/>
      <c r="G19" s="12"/>
      <c r="H19" s="12"/>
      <c r="I19" s="12"/>
      <c r="J19" s="12"/>
      <c r="K19" s="21">
        <f>(L19-L20)/10</f>
        <v>0</v>
      </c>
      <c r="L19" s="21">
        <f>(M19-M20)/10</f>
        <v>0</v>
      </c>
      <c r="M19" s="21">
        <f>(N19-N20)/10</f>
        <v>0</v>
      </c>
      <c r="N19" s="21">
        <f>(O19-O20)/10</f>
        <v>7</v>
      </c>
      <c r="O19" s="21">
        <f>M9*I8</f>
        <v>72</v>
      </c>
      <c r="P19" s="19" t="s">
        <v>25</v>
      </c>
      <c r="Q19" s="11"/>
      <c r="R19" s="11"/>
      <c r="S19" s="11"/>
      <c r="T19" s="1"/>
      <c r="U19" s="12">
        <v>11</v>
      </c>
      <c r="V19" s="12">
        <v>784</v>
      </c>
      <c r="W19" s="12"/>
      <c r="X19" s="12">
        <v>4</v>
      </c>
      <c r="Y19" s="12" t="s">
        <v>26</v>
      </c>
    </row>
    <row r="20" spans="1:25" ht="12.75">
      <c r="A20" s="1"/>
      <c r="B20" s="1"/>
      <c r="C20" s="1"/>
      <c r="D20" s="1"/>
      <c r="E20" s="12"/>
      <c r="F20" s="12"/>
      <c r="G20" s="12"/>
      <c r="H20" s="12"/>
      <c r="I20" s="12"/>
      <c r="J20" s="12"/>
      <c r="K20" s="21">
        <f>MOD(K19,10)</f>
        <v>0</v>
      </c>
      <c r="L20" s="21">
        <f>MOD(L19,10)</f>
        <v>0</v>
      </c>
      <c r="M20" s="21">
        <f>MOD(M19,10)</f>
        <v>0</v>
      </c>
      <c r="N20" s="21">
        <f>MOD(N19,10)</f>
        <v>7</v>
      </c>
      <c r="O20" s="21">
        <f>MOD(O19,10)</f>
        <v>2</v>
      </c>
      <c r="P20" s="11"/>
      <c r="Q20" s="11"/>
      <c r="R20" s="11"/>
      <c r="S20" s="11"/>
      <c r="T20" s="1"/>
      <c r="U20" s="12">
        <v>12</v>
      </c>
      <c r="V20" s="12">
        <v>961</v>
      </c>
      <c r="W20" s="12"/>
      <c r="X20" s="12">
        <v>5</v>
      </c>
      <c r="Y20" s="12" t="s">
        <v>27</v>
      </c>
    </row>
    <row r="21" spans="1:25" ht="12.75">
      <c r="A21" s="1"/>
      <c r="B21" s="1"/>
      <c r="C21" s="1"/>
      <c r="D21" s="1"/>
      <c r="E21" s="12"/>
      <c r="F21" s="12"/>
      <c r="G21" s="12"/>
      <c r="H21" s="12"/>
      <c r="I21" s="12"/>
      <c r="J21" s="12"/>
      <c r="K21" s="21">
        <f>(L21-L22)/10</f>
        <v>0</v>
      </c>
      <c r="L21" s="21">
        <f>(M21-M22)/10</f>
        <v>0</v>
      </c>
      <c r="M21" s="21">
        <f>(N21-N22)/10</f>
        <v>0</v>
      </c>
      <c r="N21" s="21">
        <f>(O21-O22)/10</f>
        <v>0</v>
      </c>
      <c r="O21" s="21">
        <f>O17-O19</f>
        <v>0</v>
      </c>
      <c r="P21" s="19" t="s">
        <v>28</v>
      </c>
      <c r="Q21" s="11"/>
      <c r="R21" s="11"/>
      <c r="S21" s="11"/>
      <c r="T21" s="1"/>
      <c r="U21" s="12">
        <v>13</v>
      </c>
      <c r="V21" s="12">
        <v>456</v>
      </c>
      <c r="W21" s="12"/>
      <c r="X21" s="12">
        <v>6</v>
      </c>
      <c r="Y21" s="12" t="s">
        <v>29</v>
      </c>
    </row>
    <row r="22" spans="1:25" ht="12.75">
      <c r="A22" s="1"/>
      <c r="B22" s="1"/>
      <c r="C22" s="1"/>
      <c r="D22" s="1"/>
      <c r="E22" s="12"/>
      <c r="F22" s="12"/>
      <c r="G22" s="12"/>
      <c r="H22" s="12"/>
      <c r="I22" s="12"/>
      <c r="J22" s="12"/>
      <c r="K22" s="21">
        <f>MOD(K21,10)</f>
        <v>0</v>
      </c>
      <c r="L22" s="21">
        <f>MOD(L21,10)</f>
        <v>0</v>
      </c>
      <c r="M22" s="21">
        <f>MOD(M21,10)</f>
        <v>0</v>
      </c>
      <c r="N22" s="21">
        <f>MOD(N21,10)</f>
        <v>0</v>
      </c>
      <c r="O22" s="21">
        <f>MOD(O21,10)</f>
        <v>0</v>
      </c>
      <c r="P22" s="11"/>
      <c r="Q22" s="11"/>
      <c r="R22" s="11"/>
      <c r="S22" s="11"/>
      <c r="T22" s="1"/>
      <c r="U22" s="12">
        <v>14</v>
      </c>
      <c r="V22" s="12">
        <v>457</v>
      </c>
      <c r="W22" s="12"/>
      <c r="X22" s="12">
        <v>7</v>
      </c>
      <c r="Y22" s="12" t="s">
        <v>30</v>
      </c>
    </row>
    <row r="23" spans="1:25" ht="12.75">
      <c r="A23" s="1"/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1"/>
      <c r="Q23" s="11"/>
      <c r="R23" s="11"/>
      <c r="S23" s="11"/>
      <c r="T23" s="1"/>
      <c r="U23" s="12">
        <v>15</v>
      </c>
      <c r="V23" s="12">
        <v>458</v>
      </c>
      <c r="W23" s="12"/>
      <c r="X23" s="12">
        <v>8</v>
      </c>
      <c r="Y23" s="12" t="s">
        <v>31</v>
      </c>
    </row>
    <row r="24" spans="1:25" ht="12.75">
      <c r="A24" s="1"/>
      <c r="B24" s="1"/>
      <c r="C24" s="1"/>
      <c r="D24" s="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1"/>
      <c r="Q24" s="11"/>
      <c r="R24" s="11"/>
      <c r="S24" s="11"/>
      <c r="T24" s="1"/>
      <c r="U24" s="12">
        <v>16</v>
      </c>
      <c r="V24" s="12">
        <v>459</v>
      </c>
      <c r="W24" s="12"/>
      <c r="X24" s="12">
        <v>9</v>
      </c>
      <c r="Y24" s="12" t="s">
        <v>32</v>
      </c>
    </row>
    <row r="25" spans="1:25" ht="12.75">
      <c r="A25" s="1"/>
      <c r="B25" s="1"/>
      <c r="C25" s="1"/>
      <c r="D25" s="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1"/>
      <c r="R25" s="11"/>
      <c r="S25" s="11"/>
      <c r="T25" s="11"/>
      <c r="U25" s="12">
        <v>17</v>
      </c>
      <c r="V25" s="12">
        <v>501</v>
      </c>
      <c r="W25" s="12"/>
      <c r="X25" s="12">
        <v>2</v>
      </c>
      <c r="Y25" s="12" t="s">
        <v>33</v>
      </c>
    </row>
    <row r="26" spans="1:25" ht="12.75">
      <c r="A26" s="1"/>
      <c r="B26" s="1"/>
      <c r="C26" s="1"/>
      <c r="D26" s="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11"/>
      <c r="S26" s="11"/>
      <c r="T26" s="11"/>
      <c r="U26" s="12">
        <v>18</v>
      </c>
      <c r="V26" s="12">
        <v>512</v>
      </c>
      <c r="W26" s="12"/>
      <c r="X26" s="12">
        <v>3</v>
      </c>
      <c r="Y26" s="12" t="s">
        <v>34</v>
      </c>
    </row>
    <row r="27" spans="1:25" ht="12.75">
      <c r="A27" s="1"/>
      <c r="B27" s="1"/>
      <c r="C27" s="1"/>
      <c r="D27" s="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  <c r="R27" s="11"/>
      <c r="S27" s="11"/>
      <c r="T27" s="11"/>
      <c r="U27" s="12">
        <v>19</v>
      </c>
      <c r="V27" s="12">
        <v>513</v>
      </c>
      <c r="W27" s="12"/>
      <c r="X27" s="12">
        <v>4</v>
      </c>
      <c r="Y27" s="12" t="s">
        <v>35</v>
      </c>
    </row>
    <row r="28" spans="1:25" ht="12.75">
      <c r="A28" s="1"/>
      <c r="B28" s="1"/>
      <c r="C28" s="1"/>
      <c r="D28" s="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11"/>
      <c r="S28" s="11"/>
      <c r="T28" s="11"/>
      <c r="U28" s="12">
        <v>20</v>
      </c>
      <c r="V28" s="12">
        <v>514</v>
      </c>
      <c r="W28" s="12"/>
      <c r="X28" s="12">
        <v>5</v>
      </c>
      <c r="Y28" s="12" t="s">
        <v>36</v>
      </c>
    </row>
    <row r="29" spans="1:25" ht="12.75">
      <c r="A29" s="1"/>
      <c r="B29" s="1"/>
      <c r="C29" s="1"/>
      <c r="D29" s="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11"/>
      <c r="S29" s="11"/>
      <c r="T29" s="11"/>
      <c r="U29" s="12">
        <v>21</v>
      </c>
      <c r="V29" s="12">
        <v>515</v>
      </c>
      <c r="W29" s="12"/>
      <c r="X29" s="12">
        <v>6</v>
      </c>
      <c r="Y29" s="12" t="s">
        <v>37</v>
      </c>
    </row>
    <row r="30" spans="1:25" ht="12.75">
      <c r="A30" s="1"/>
      <c r="B30" s="1"/>
      <c r="C30" s="1"/>
      <c r="D30" s="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1"/>
      <c r="R30" s="11"/>
      <c r="S30" s="11"/>
      <c r="T30" s="11"/>
      <c r="U30" s="12">
        <v>22</v>
      </c>
      <c r="V30" s="12">
        <f>V29+3</f>
        <v>518</v>
      </c>
      <c r="W30" s="12"/>
      <c r="X30" s="12">
        <f>X29+1</f>
        <v>7</v>
      </c>
      <c r="Y30" s="12" t="s">
        <v>38</v>
      </c>
    </row>
    <row r="31" spans="1:25" ht="12.75">
      <c r="A31" s="1"/>
      <c r="B31" s="1"/>
      <c r="C31" s="1"/>
      <c r="D31" s="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1"/>
      <c r="R31" s="11"/>
      <c r="S31" s="11"/>
      <c r="T31" s="11"/>
      <c r="U31" s="12">
        <v>23</v>
      </c>
      <c r="V31" s="12">
        <f aca="true" t="shared" si="0" ref="V31:V53">V30+3</f>
        <v>521</v>
      </c>
      <c r="W31" s="12"/>
      <c r="X31" s="12">
        <f>X30+1</f>
        <v>8</v>
      </c>
      <c r="Y31" s="12" t="s">
        <v>39</v>
      </c>
    </row>
    <row r="32" spans="1:25" ht="12.75">
      <c r="A32" s="1"/>
      <c r="B32" s="1"/>
      <c r="C32" s="1"/>
      <c r="D32" s="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1"/>
      <c r="R32" s="11"/>
      <c r="S32" s="11"/>
      <c r="T32" s="11"/>
      <c r="U32" s="12">
        <v>24</v>
      </c>
      <c r="V32" s="12">
        <f t="shared" si="0"/>
        <v>524</v>
      </c>
      <c r="W32" s="12"/>
      <c r="X32" s="12">
        <f>X31+1</f>
        <v>9</v>
      </c>
      <c r="Y32" s="12" t="s">
        <v>40</v>
      </c>
    </row>
    <row r="33" spans="1:25" ht="12.75">
      <c r="A33" s="1"/>
      <c r="B33" s="1"/>
      <c r="C33" s="1"/>
      <c r="D33" s="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1"/>
      <c r="R33" s="11"/>
      <c r="S33" s="11"/>
      <c r="T33" s="11"/>
      <c r="U33" s="12">
        <v>25</v>
      </c>
      <c r="V33" s="12">
        <f t="shared" si="0"/>
        <v>527</v>
      </c>
      <c r="W33" s="12"/>
      <c r="X33" s="12">
        <v>8</v>
      </c>
      <c r="Y33" s="12">
        <v>1</v>
      </c>
    </row>
    <row r="34" spans="1:25" ht="12.75">
      <c r="A34" s="1"/>
      <c r="B34" s="1"/>
      <c r="C34" s="1"/>
      <c r="D34" s="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1"/>
      <c r="R34" s="11"/>
      <c r="S34" s="11"/>
      <c r="T34" s="11"/>
      <c r="U34" s="12">
        <v>26</v>
      </c>
      <c r="V34" s="12">
        <f t="shared" si="0"/>
        <v>530</v>
      </c>
      <c r="W34" s="12"/>
      <c r="X34" s="12">
        <v>7</v>
      </c>
      <c r="Y34" s="12" t="s">
        <v>41</v>
      </c>
    </row>
    <row r="35" spans="1:25" ht="12.75">
      <c r="A35" s="1"/>
      <c r="B35" s="1"/>
      <c r="C35" s="1"/>
      <c r="D35" s="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1"/>
      <c r="R35" s="11"/>
      <c r="S35" s="11"/>
      <c r="T35" s="11"/>
      <c r="U35" s="12">
        <v>27</v>
      </c>
      <c r="V35" s="12">
        <f t="shared" si="0"/>
        <v>533</v>
      </c>
      <c r="W35" s="12"/>
      <c r="X35" s="12">
        <f>X34+1</f>
        <v>8</v>
      </c>
      <c r="Y35" s="12" t="s">
        <v>37</v>
      </c>
    </row>
    <row r="36" spans="1:25" ht="12.75">
      <c r="A36" s="1"/>
      <c r="B36" s="1"/>
      <c r="C36" s="1"/>
      <c r="D36" s="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1"/>
      <c r="R36" s="11"/>
      <c r="S36" s="11"/>
      <c r="T36" s="11"/>
      <c r="U36" s="12">
        <v>28</v>
      </c>
      <c r="V36" s="12">
        <f t="shared" si="0"/>
        <v>536</v>
      </c>
      <c r="W36" s="12"/>
      <c r="X36" s="12">
        <v>6</v>
      </c>
      <c r="Y36" s="12" t="s">
        <v>42</v>
      </c>
    </row>
    <row r="37" spans="1:25" ht="12.75">
      <c r="A37" s="1"/>
      <c r="B37" s="1"/>
      <c r="C37" s="1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1"/>
      <c r="R37" s="11"/>
      <c r="S37" s="11"/>
      <c r="T37" s="11"/>
      <c r="U37" s="12">
        <v>29</v>
      </c>
      <c r="V37" s="12">
        <f t="shared" si="0"/>
        <v>539</v>
      </c>
      <c r="W37" s="12"/>
      <c r="X37" s="12">
        <v>5</v>
      </c>
      <c r="Y37" s="12" t="s">
        <v>39</v>
      </c>
    </row>
    <row r="38" spans="1:25" ht="12.75">
      <c r="A38" s="1"/>
      <c r="B38" s="1"/>
      <c r="C38" s="1"/>
      <c r="D38" s="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1"/>
      <c r="R38" s="11"/>
      <c r="S38" s="11"/>
      <c r="T38" s="11"/>
      <c r="U38" s="12">
        <v>30</v>
      </c>
      <c r="V38" s="12">
        <f t="shared" si="0"/>
        <v>542</v>
      </c>
      <c r="W38" s="12"/>
      <c r="X38" s="12">
        <v>4</v>
      </c>
      <c r="Y38" s="12" t="s">
        <v>40</v>
      </c>
    </row>
    <row r="39" spans="1:25" ht="12.75">
      <c r="A39" s="1"/>
      <c r="B39" s="1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1"/>
      <c r="R39" s="11"/>
      <c r="S39" s="11"/>
      <c r="T39" s="11"/>
      <c r="U39" s="12">
        <v>31</v>
      </c>
      <c r="V39" s="12">
        <f t="shared" si="0"/>
        <v>545</v>
      </c>
      <c r="W39" s="12"/>
      <c r="X39" s="12">
        <v>3</v>
      </c>
      <c r="Y39" s="12">
        <v>4</v>
      </c>
    </row>
    <row r="40" spans="1:25" ht="12.75">
      <c r="A40" s="1"/>
      <c r="B40" s="1"/>
      <c r="C40" s="1"/>
      <c r="D40" s="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1"/>
      <c r="R40" s="11"/>
      <c r="S40" s="11"/>
      <c r="T40" s="11"/>
      <c r="U40" s="12">
        <v>32</v>
      </c>
      <c r="V40" s="12">
        <f t="shared" si="0"/>
        <v>548</v>
      </c>
      <c r="W40" s="12"/>
      <c r="X40" s="12">
        <v>2</v>
      </c>
      <c r="Y40" s="12" t="s">
        <v>41</v>
      </c>
    </row>
    <row r="41" spans="1:25" ht="12.75">
      <c r="A41" s="1"/>
      <c r="B41" s="1"/>
      <c r="C41" s="1"/>
      <c r="D41" s="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1"/>
      <c r="R41" s="11"/>
      <c r="S41" s="11"/>
      <c r="T41" s="11"/>
      <c r="U41" s="12">
        <v>33</v>
      </c>
      <c r="V41" s="12">
        <f t="shared" si="0"/>
        <v>551</v>
      </c>
      <c r="W41" s="12"/>
      <c r="X41" s="12">
        <f aca="true" t="shared" si="1" ref="X41:X47">X40+1</f>
        <v>3</v>
      </c>
      <c r="Y41" s="12" t="s">
        <v>37</v>
      </c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1"/>
      <c r="R42" s="11"/>
      <c r="S42" s="11"/>
      <c r="T42" s="11"/>
      <c r="U42" s="12">
        <v>34</v>
      </c>
      <c r="V42" s="12">
        <f t="shared" si="0"/>
        <v>554</v>
      </c>
      <c r="W42" s="12"/>
      <c r="X42" s="12">
        <f t="shared" si="1"/>
        <v>4</v>
      </c>
      <c r="Y42" s="12" t="s">
        <v>33</v>
      </c>
    </row>
    <row r="43" spans="1:25" ht="12.75">
      <c r="A43" s="1"/>
      <c r="B43" s="8">
        <v>1</v>
      </c>
      <c r="C43" s="8">
        <v>1</v>
      </c>
      <c r="D43" s="8">
        <f>B43*3-2</f>
        <v>1</v>
      </c>
      <c r="Q43" s="22"/>
      <c r="R43" s="22"/>
      <c r="S43" s="22"/>
      <c r="T43" s="22"/>
      <c r="U43" s="23">
        <v>35</v>
      </c>
      <c r="V43" s="23">
        <f t="shared" si="0"/>
        <v>557</v>
      </c>
      <c r="W43" s="23"/>
      <c r="X43" s="23">
        <f t="shared" si="1"/>
        <v>5</v>
      </c>
      <c r="Y43" s="23" t="s">
        <v>39</v>
      </c>
    </row>
    <row r="44" spans="1:25" ht="12.75">
      <c r="A44" s="1"/>
      <c r="B44" s="8">
        <v>2</v>
      </c>
      <c r="C44" s="8">
        <v>4</v>
      </c>
      <c r="D44" s="8">
        <f>B44*3-2</f>
        <v>4</v>
      </c>
      <c r="Q44" s="22"/>
      <c r="R44" s="22"/>
      <c r="S44" s="22"/>
      <c r="T44" s="22"/>
      <c r="U44" s="23">
        <v>36</v>
      </c>
      <c r="V44" s="23">
        <f t="shared" si="0"/>
        <v>560</v>
      </c>
      <c r="W44" s="23"/>
      <c r="X44" s="23">
        <f t="shared" si="1"/>
        <v>6</v>
      </c>
      <c r="Y44" s="23" t="s">
        <v>40</v>
      </c>
    </row>
    <row r="45" spans="1:25" ht="12.75">
      <c r="A45" s="1"/>
      <c r="B45" s="8">
        <v>3</v>
      </c>
      <c r="C45" s="8">
        <v>7</v>
      </c>
      <c r="D45" s="8">
        <f>B45*3-2</f>
        <v>7</v>
      </c>
      <c r="Q45" s="22"/>
      <c r="R45" s="22"/>
      <c r="S45" s="22"/>
      <c r="T45" s="22"/>
      <c r="U45" s="23">
        <v>37</v>
      </c>
      <c r="V45" s="23">
        <f t="shared" si="0"/>
        <v>563</v>
      </c>
      <c r="W45" s="23"/>
      <c r="X45" s="23">
        <f t="shared" si="1"/>
        <v>7</v>
      </c>
      <c r="Y45" s="23">
        <v>7</v>
      </c>
    </row>
    <row r="46" spans="1:25" ht="12.75">
      <c r="A46" s="1"/>
      <c r="B46" s="8">
        <v>72</v>
      </c>
      <c r="D46" s="8">
        <f>B46*3-2</f>
        <v>214</v>
      </c>
      <c r="Q46" s="22"/>
      <c r="R46" s="22"/>
      <c r="S46" s="22"/>
      <c r="T46" s="22"/>
      <c r="U46" s="23">
        <v>38</v>
      </c>
      <c r="V46" s="23">
        <f t="shared" si="0"/>
        <v>566</v>
      </c>
      <c r="W46" s="23"/>
      <c r="X46" s="23">
        <f t="shared" si="1"/>
        <v>8</v>
      </c>
      <c r="Y46" s="23" t="s">
        <v>41</v>
      </c>
    </row>
    <row r="47" spans="17:25" ht="12.75">
      <c r="Q47" s="22"/>
      <c r="R47" s="22"/>
      <c r="S47" s="22"/>
      <c r="T47" s="22"/>
      <c r="U47" s="23">
        <v>39</v>
      </c>
      <c r="V47" s="23">
        <f t="shared" si="0"/>
        <v>569</v>
      </c>
      <c r="W47" s="23"/>
      <c r="X47" s="23">
        <f t="shared" si="1"/>
        <v>9</v>
      </c>
      <c r="Y47" s="23" t="s">
        <v>8</v>
      </c>
    </row>
    <row r="48" spans="17:25" ht="12.75">
      <c r="Q48" s="22"/>
      <c r="R48" s="22"/>
      <c r="S48" s="22"/>
      <c r="T48" s="22"/>
      <c r="U48" s="23">
        <v>40</v>
      </c>
      <c r="V48" s="23">
        <f t="shared" si="0"/>
        <v>572</v>
      </c>
      <c r="W48" s="23"/>
      <c r="X48" s="23">
        <v>7</v>
      </c>
      <c r="Y48" s="23" t="s">
        <v>43</v>
      </c>
    </row>
    <row r="49" spans="17:25" ht="12.75">
      <c r="Q49" s="22"/>
      <c r="R49" s="22"/>
      <c r="S49" s="22"/>
      <c r="T49" s="22"/>
      <c r="U49" s="23">
        <v>41</v>
      </c>
      <c r="V49" s="23">
        <f t="shared" si="0"/>
        <v>575</v>
      </c>
      <c r="W49" s="23"/>
      <c r="X49" s="23">
        <v>4</v>
      </c>
      <c r="Y49" s="23" t="s">
        <v>37</v>
      </c>
    </row>
    <row r="50" spans="17:25" ht="12.75">
      <c r="Q50" s="22"/>
      <c r="R50" s="22"/>
      <c r="S50" s="22"/>
      <c r="T50" s="22"/>
      <c r="U50" s="23">
        <v>42</v>
      </c>
      <c r="V50" s="23">
        <f t="shared" si="0"/>
        <v>578</v>
      </c>
      <c r="W50" s="23"/>
      <c r="X50" s="23">
        <v>6</v>
      </c>
      <c r="Y50" s="23" t="s">
        <v>44</v>
      </c>
    </row>
    <row r="51" spans="17:25" ht="12.75">
      <c r="Q51" s="22"/>
      <c r="R51" s="22"/>
      <c r="S51" s="22"/>
      <c r="T51" s="22"/>
      <c r="U51" s="23">
        <v>43</v>
      </c>
      <c r="V51" s="23">
        <f t="shared" si="0"/>
        <v>581</v>
      </c>
      <c r="W51" s="23"/>
      <c r="X51" s="23">
        <f>X50+1</f>
        <v>7</v>
      </c>
      <c r="Y51" s="23" t="s">
        <v>39</v>
      </c>
    </row>
    <row r="52" spans="17:25" ht="12.75">
      <c r="Q52" s="22"/>
      <c r="R52" s="22"/>
      <c r="S52" s="22"/>
      <c r="T52" s="22"/>
      <c r="U52" s="23">
        <v>44</v>
      </c>
      <c r="V52" s="23">
        <f t="shared" si="0"/>
        <v>584</v>
      </c>
      <c r="W52" s="23"/>
      <c r="X52" s="23">
        <f>X51+1</f>
        <v>8</v>
      </c>
      <c r="Y52" s="23" t="s">
        <v>45</v>
      </c>
    </row>
    <row r="53" spans="17:25" ht="12.75">
      <c r="Q53" s="22"/>
      <c r="R53" s="22"/>
      <c r="S53" s="22"/>
      <c r="T53" s="22"/>
      <c r="U53" s="23">
        <v>45</v>
      </c>
      <c r="V53" s="23">
        <f t="shared" si="0"/>
        <v>587</v>
      </c>
      <c r="W53" s="23"/>
      <c r="X53" s="23">
        <f>X52+1</f>
        <v>9</v>
      </c>
      <c r="Y53" s="23" t="s">
        <v>46</v>
      </c>
    </row>
  </sheetData>
  <sheetProtection password="8089" sheet="1" objects="1" scenarios="1" selectLockedCells="1"/>
  <conditionalFormatting sqref="K10:M10">
    <cfRule type="cellIs" priority="1" dxfId="0" operator="equal" stopIfTrue="1">
      <formula>K9</formula>
    </cfRule>
    <cfRule type="cellIs" priority="2" dxfId="1" operator="notEqual" stopIfTrue="1">
      <formula>K9</formula>
    </cfRule>
  </conditionalFormatting>
  <conditionalFormatting sqref="D11:E11">
    <cfRule type="cellIs" priority="3" dxfId="0" operator="equal" stopIfTrue="1">
      <formula>L12</formula>
    </cfRule>
    <cfRule type="cellIs" priority="4" dxfId="1" operator="notEqual" stopIfTrue="1">
      <formula>L12</formula>
    </cfRule>
  </conditionalFormatting>
  <conditionalFormatting sqref="E12:F12">
    <cfRule type="cellIs" priority="5" dxfId="0" operator="equal" stopIfTrue="1">
      <formula>M14</formula>
    </cfRule>
    <cfRule type="cellIs" priority="6" dxfId="1" operator="notEqual" stopIfTrue="1">
      <formula>M14</formula>
    </cfRule>
  </conditionalFormatting>
  <conditionalFormatting sqref="E13:F13">
    <cfRule type="cellIs" priority="7" dxfId="0" operator="equal" stopIfTrue="1">
      <formula>M16</formula>
    </cfRule>
    <cfRule type="cellIs" priority="8" dxfId="1" operator="notEqual" stopIfTrue="1">
      <formula>M16</formula>
    </cfRule>
  </conditionalFormatting>
  <conditionalFormatting sqref="F14:G14">
    <cfRule type="cellIs" priority="9" dxfId="0" operator="equal" stopIfTrue="1">
      <formula>N18</formula>
    </cfRule>
    <cfRule type="cellIs" priority="10" dxfId="1" operator="notEqual" stopIfTrue="1">
      <formula>N18</formula>
    </cfRule>
  </conditionalFormatting>
  <conditionalFormatting sqref="F15:G15">
    <cfRule type="cellIs" priority="11" dxfId="0" operator="equal" stopIfTrue="1">
      <formula>N20</formula>
    </cfRule>
    <cfRule type="cellIs" priority="12" dxfId="1" operator="notEqual" stopIfTrue="1">
      <formula>N20</formula>
    </cfRule>
  </conditionalFormatting>
  <conditionalFormatting sqref="F16:G16">
    <cfRule type="cellIs" priority="13" dxfId="0" operator="equal" stopIfTrue="1">
      <formula>N22</formula>
    </cfRule>
    <cfRule type="cellIs" priority="14" dxfId="1" operator="notEqual" stopIfTrue="1">
      <formula>N22</formula>
    </cfRule>
  </conditionalFormatting>
  <conditionalFormatting sqref="K8:M9 I8:I9 K11:P11 P13 P15 P17 P19 P21 K12:O22 G8 C4 D9:G9 B43:D45 B46 D46">
    <cfRule type="expression" priority="15" dxfId="2" stopIfTrue="1">
      <formula>$I$1=852456</formula>
    </cfRule>
    <cfRule type="expression" priority="16" dxfId="3" stopIfTrue="1">
      <formula>$I$1&lt;&gt;852456</formula>
    </cfRule>
  </conditionalFormatting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60"/>
  <sheetViews>
    <sheetView workbookViewId="0" topLeftCell="A1">
      <selection activeCell="B4" sqref="B4"/>
    </sheetView>
  </sheetViews>
  <sheetFormatPr defaultColWidth="11.421875" defaultRowHeight="12.75"/>
  <cols>
    <col min="1" max="1" width="15.8515625" style="0" customWidth="1"/>
    <col min="2" max="2" width="6.57421875" style="0" customWidth="1"/>
    <col min="3" max="14" width="5.7109375" style="0" customWidth="1"/>
    <col min="15" max="15" width="8.00390625" style="0" customWidth="1"/>
    <col min="16" max="16" width="7.421875" style="0" customWidth="1"/>
    <col min="17" max="17" width="9.8515625" style="0" customWidth="1"/>
    <col min="18" max="18" width="6.421875" style="0" customWidth="1"/>
    <col min="19" max="19" width="8.140625" style="0" customWidth="1"/>
    <col min="20" max="20" width="9.00390625" style="0" customWidth="1"/>
    <col min="21" max="21" width="8.140625" style="0" customWidth="1"/>
    <col min="22" max="22" width="7.28125" style="0" customWidth="1"/>
    <col min="23" max="23" width="4.421875" style="0" customWidth="1"/>
    <col min="24" max="24" width="5.140625" style="0" customWidth="1"/>
    <col min="25" max="25" width="8.00390625" style="0" customWidth="1"/>
  </cols>
  <sheetData>
    <row r="1" spans="1:25" ht="12.75">
      <c r="A1" s="1"/>
      <c r="B1" s="1"/>
      <c r="C1" s="1"/>
      <c r="D1" s="1"/>
      <c r="E1" s="1"/>
      <c r="F1" s="2"/>
      <c r="G1" s="2"/>
      <c r="H1" s="24"/>
      <c r="I1" s="2"/>
      <c r="J1" s="2"/>
      <c r="K1" s="2"/>
      <c r="L1" s="1"/>
      <c r="M1" s="1"/>
      <c r="N1" s="1"/>
      <c r="O1" s="1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5.5">
      <c r="A2" s="5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5"/>
      <c r="B3" s="5"/>
      <c r="C3" s="5"/>
      <c r="D3" s="1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5"/>
      <c r="X3" s="5"/>
      <c r="Y3" s="5"/>
    </row>
    <row r="4" spans="1:25" ht="18">
      <c r="A4" s="6" t="s">
        <v>3</v>
      </c>
      <c r="B4" s="7">
        <v>0</v>
      </c>
      <c r="C4" s="8">
        <f>MOD(B4,53)</f>
        <v>0</v>
      </c>
      <c r="D4" s="1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 t="s">
        <v>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8">
      <c r="A7" s="6" t="s">
        <v>7</v>
      </c>
      <c r="B7" s="1"/>
      <c r="C7" s="1"/>
      <c r="D7" s="1" t="s">
        <v>47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5.5">
      <c r="A8" s="9">
        <f>IF(AND(L10=L9,M10=M9,N10=N9,C11=L12,D11=M12,E11=N12,D12=M14,E12=N14,F12=O14,D13=M16,E13=N16,F13=O16,E14=N18,F14=O18,G14=P18,E15=N20,F15=O20,G15=P20,G16=P22),VLOOKUP(C4,U8:Y60,5),"")</f>
      </c>
      <c r="B8" s="10"/>
      <c r="C8" s="10"/>
      <c r="D8" s="1"/>
      <c r="E8" s="1"/>
      <c r="F8" s="1"/>
      <c r="G8" s="8">
        <f>VLOOKUP(C4,U8:X60,2)</f>
        <v>789</v>
      </c>
      <c r="H8" s="1"/>
      <c r="I8" s="8">
        <f>VLOOKUP(C4,U8:X60,4)</f>
        <v>78</v>
      </c>
      <c r="J8" s="1"/>
      <c r="K8" s="1"/>
      <c r="L8" s="8">
        <f>(M8-M9)/10</f>
        <v>7</v>
      </c>
      <c r="M8" s="8">
        <f>(N8-N9)/10</f>
        <v>78</v>
      </c>
      <c r="N8" s="8">
        <f>G8</f>
        <v>789</v>
      </c>
      <c r="O8" s="1"/>
      <c r="P8" s="1"/>
      <c r="Q8" s="11"/>
      <c r="R8" s="11"/>
      <c r="S8" s="11"/>
      <c r="T8" s="11"/>
      <c r="U8" s="12">
        <v>0</v>
      </c>
      <c r="V8" s="12">
        <v>789</v>
      </c>
      <c r="W8" s="12"/>
      <c r="X8" s="12">
        <v>78</v>
      </c>
      <c r="Y8" s="12" t="s">
        <v>48</v>
      </c>
    </row>
    <row r="9" spans="1:25" ht="12.75">
      <c r="A9" s="1"/>
      <c r="B9" s="1"/>
      <c r="C9" s="8">
        <f>(D9-D10)/10</f>
        <v>6</v>
      </c>
      <c r="D9" s="8">
        <f>(E9-E10)/10</f>
        <v>61</v>
      </c>
      <c r="E9" s="8">
        <f>(F9-F10)/10</f>
        <v>615</v>
      </c>
      <c r="F9" s="8">
        <f>(G9-G10)/10</f>
        <v>6154</v>
      </c>
      <c r="G9" s="8">
        <f>I8*G8</f>
        <v>61542</v>
      </c>
      <c r="H9" s="1"/>
      <c r="I9" s="8">
        <f>(J9-J10)/10</f>
        <v>7</v>
      </c>
      <c r="J9" s="8">
        <f>I8</f>
        <v>78</v>
      </c>
      <c r="K9" s="1"/>
      <c r="L9" s="8">
        <f>MOD(L8,10)</f>
        <v>7</v>
      </c>
      <c r="M9" s="8">
        <f>MOD(M8,10)</f>
        <v>8</v>
      </c>
      <c r="N9" s="8">
        <f>MOD(N8,10)</f>
        <v>9</v>
      </c>
      <c r="O9" s="1"/>
      <c r="P9" s="1"/>
      <c r="Q9" s="11"/>
      <c r="R9" s="11"/>
      <c r="S9" s="11"/>
      <c r="T9" s="11"/>
      <c r="U9" s="12">
        <v>1</v>
      </c>
      <c r="V9" s="12">
        <v>452</v>
      </c>
      <c r="W9" s="12"/>
      <c r="X9" s="12">
        <v>45</v>
      </c>
      <c r="Y9" s="12" t="s">
        <v>49</v>
      </c>
    </row>
    <row r="10" spans="1:25" ht="15.75">
      <c r="A10" s="1"/>
      <c r="B10" s="1"/>
      <c r="C10" s="13">
        <f>MOD(C9,10)</f>
        <v>6</v>
      </c>
      <c r="D10" s="13">
        <f>MOD(D9,10)</f>
        <v>1</v>
      </c>
      <c r="E10" s="13">
        <f>MOD(E9,10)</f>
        <v>5</v>
      </c>
      <c r="F10" s="13">
        <f>MOD(F9,10)</f>
        <v>4</v>
      </c>
      <c r="G10" s="13">
        <f>MOD(G9,10)</f>
        <v>2</v>
      </c>
      <c r="H10" s="14" t="s">
        <v>10</v>
      </c>
      <c r="I10" s="13">
        <f>MOD(I9,10)</f>
        <v>7</v>
      </c>
      <c r="J10" s="13">
        <f>MOD(J9,10)</f>
        <v>8</v>
      </c>
      <c r="K10" s="15" t="s">
        <v>11</v>
      </c>
      <c r="L10" s="16"/>
      <c r="M10" s="16"/>
      <c r="N10" s="16"/>
      <c r="O10" s="1"/>
      <c r="P10" s="1"/>
      <c r="Q10" s="11"/>
      <c r="R10" s="11"/>
      <c r="S10" s="11"/>
      <c r="T10" s="11"/>
      <c r="U10" s="12">
        <v>2</v>
      </c>
      <c r="V10" s="12">
        <v>864</v>
      </c>
      <c r="W10" s="12"/>
      <c r="X10" s="12">
        <v>78</v>
      </c>
      <c r="Y10" s="12" t="s">
        <v>50</v>
      </c>
    </row>
    <row r="11" spans="1:25" ht="18.75" thickBot="1">
      <c r="A11" s="1"/>
      <c r="B11" s="17" t="s">
        <v>13</v>
      </c>
      <c r="C11" s="18"/>
      <c r="D11" s="18"/>
      <c r="E11" s="18"/>
      <c r="F11" s="1"/>
      <c r="G11" s="1"/>
      <c r="H11" s="1"/>
      <c r="I11" s="1"/>
      <c r="J11" s="1"/>
      <c r="K11" s="1"/>
      <c r="L11" s="8">
        <f>(M11-M12)/10</f>
        <v>5</v>
      </c>
      <c r="M11" s="8">
        <f>(N11-N12)/10</f>
        <v>54</v>
      </c>
      <c r="N11" s="8">
        <f>(O11-O12)/10</f>
        <v>546</v>
      </c>
      <c r="O11" s="8">
        <f>(P11-P12)/10</f>
        <v>5460</v>
      </c>
      <c r="P11" s="8">
        <f>I8*L9*100</f>
        <v>54600</v>
      </c>
      <c r="Q11" s="19" t="s">
        <v>14</v>
      </c>
      <c r="R11" s="11"/>
      <c r="S11" s="11"/>
      <c r="T11" s="11"/>
      <c r="U11" s="12">
        <v>3</v>
      </c>
      <c r="V11" s="12">
        <v>809</v>
      </c>
      <c r="W11" s="12"/>
      <c r="X11" s="12">
        <v>32</v>
      </c>
      <c r="Y11" s="12" t="s">
        <v>51</v>
      </c>
    </row>
    <row r="12" spans="1:25" ht="15">
      <c r="A12" s="1"/>
      <c r="B12" s="1"/>
      <c r="C12" s="1"/>
      <c r="D12" s="20"/>
      <c r="E12" s="20"/>
      <c r="F12" s="16"/>
      <c r="G12" s="1"/>
      <c r="H12" s="1"/>
      <c r="I12" s="1"/>
      <c r="J12" s="1"/>
      <c r="K12" s="1"/>
      <c r="L12" s="8">
        <f>MOD(L11,10)</f>
        <v>5</v>
      </c>
      <c r="M12" s="8">
        <f>MOD(M11,10)</f>
        <v>4</v>
      </c>
      <c r="N12" s="8">
        <f>MOD(N11,10)</f>
        <v>6</v>
      </c>
      <c r="O12" s="8">
        <f>MOD(O11,10)</f>
        <v>0</v>
      </c>
      <c r="P12" s="8">
        <f>MOD(P11,10)</f>
        <v>0</v>
      </c>
      <c r="Q12" s="11"/>
      <c r="R12" s="11"/>
      <c r="S12" s="11"/>
      <c r="T12" s="11"/>
      <c r="U12" s="12">
        <v>4</v>
      </c>
      <c r="V12" s="12">
        <v>895</v>
      </c>
      <c r="W12" s="12"/>
      <c r="X12" s="12">
        <v>47</v>
      </c>
      <c r="Y12" s="12" t="s">
        <v>52</v>
      </c>
    </row>
    <row r="13" spans="1:25" ht="18.75" thickBot="1">
      <c r="A13" s="1"/>
      <c r="B13" s="1"/>
      <c r="C13" s="17" t="s">
        <v>13</v>
      </c>
      <c r="D13" s="18"/>
      <c r="E13" s="18"/>
      <c r="F13" s="18"/>
      <c r="G13" s="1"/>
      <c r="H13" s="1"/>
      <c r="I13" s="1"/>
      <c r="J13" s="1"/>
      <c r="K13" s="1"/>
      <c r="L13" s="8">
        <f>(M13-M14)/10</f>
        <v>0</v>
      </c>
      <c r="M13" s="8">
        <f>(N13-N14)/10</f>
        <v>6</v>
      </c>
      <c r="N13" s="8">
        <f>(O13-O14)/10</f>
        <v>69</v>
      </c>
      <c r="O13" s="8">
        <f>(P13-P14)/10</f>
        <v>694</v>
      </c>
      <c r="P13" s="8">
        <f>G9-P11</f>
        <v>6942</v>
      </c>
      <c r="Q13" s="19" t="s">
        <v>17</v>
      </c>
      <c r="R13" s="11"/>
      <c r="S13" s="11"/>
      <c r="T13" s="11"/>
      <c r="U13" s="12">
        <v>5</v>
      </c>
      <c r="V13" s="12">
        <v>789</v>
      </c>
      <c r="W13" s="12"/>
      <c r="X13" s="12">
        <v>36</v>
      </c>
      <c r="Y13" s="12" t="s">
        <v>51</v>
      </c>
    </row>
    <row r="14" spans="1:25" ht="15">
      <c r="A14" s="1"/>
      <c r="B14" s="1"/>
      <c r="C14" s="1"/>
      <c r="D14" s="1"/>
      <c r="E14" s="20"/>
      <c r="F14" s="20"/>
      <c r="G14" s="16"/>
      <c r="H14" s="1"/>
      <c r="I14" s="1"/>
      <c r="J14" s="1"/>
      <c r="K14" s="1"/>
      <c r="L14" s="8">
        <f>MOD(L13,10)</f>
        <v>0</v>
      </c>
      <c r="M14" s="8">
        <f>MOD(M13,10)</f>
        <v>6</v>
      </c>
      <c r="N14" s="8">
        <f>MOD(N13,10)</f>
        <v>9</v>
      </c>
      <c r="O14" s="8">
        <f>MOD(O13,10)</f>
        <v>4</v>
      </c>
      <c r="P14" s="8">
        <f>MOD(P13,10)</f>
        <v>2</v>
      </c>
      <c r="Q14" s="11"/>
      <c r="R14" s="11"/>
      <c r="S14" s="11"/>
      <c r="T14" s="11"/>
      <c r="U14" s="12">
        <v>6</v>
      </c>
      <c r="V14" s="12">
        <v>369</v>
      </c>
      <c r="W14" s="12"/>
      <c r="X14" s="12">
        <v>88</v>
      </c>
      <c r="Y14" s="12" t="s">
        <v>53</v>
      </c>
    </row>
    <row r="15" spans="1:25" ht="18.75" thickBot="1">
      <c r="A15" s="1"/>
      <c r="B15" s="1"/>
      <c r="C15" s="1"/>
      <c r="D15" s="17" t="s">
        <v>13</v>
      </c>
      <c r="E15" s="18"/>
      <c r="F15" s="18"/>
      <c r="G15" s="18"/>
      <c r="H15" s="1"/>
      <c r="I15" s="1"/>
      <c r="J15" s="1"/>
      <c r="K15" s="1"/>
      <c r="L15" s="8">
        <f>(M15-M16)/10</f>
        <v>0</v>
      </c>
      <c r="M15" s="8">
        <f>(N15-N16)/10</f>
        <v>6</v>
      </c>
      <c r="N15" s="8">
        <f>(O15-O16)/10</f>
        <v>62</v>
      </c>
      <c r="O15" s="8">
        <f>(P15-P16)/10</f>
        <v>624</v>
      </c>
      <c r="P15" s="8">
        <f>I8*M9*10</f>
        <v>6240</v>
      </c>
      <c r="Q15" s="19" t="s">
        <v>20</v>
      </c>
      <c r="R15" s="11"/>
      <c r="S15" s="11"/>
      <c r="T15" s="11"/>
      <c r="U15" s="12">
        <v>7</v>
      </c>
      <c r="V15" s="12">
        <v>784</v>
      </c>
      <c r="W15" s="12"/>
      <c r="X15" s="12">
        <v>35</v>
      </c>
      <c r="Y15" s="12" t="s">
        <v>54</v>
      </c>
    </row>
    <row r="16" spans="1:25" ht="15">
      <c r="A16" s="1"/>
      <c r="B16" s="1"/>
      <c r="C16" s="1"/>
      <c r="D16" s="1"/>
      <c r="E16" s="20"/>
      <c r="F16" s="20"/>
      <c r="G16" s="20"/>
      <c r="H16" s="1"/>
      <c r="I16" s="1"/>
      <c r="J16" s="1"/>
      <c r="K16" s="1"/>
      <c r="L16" s="8">
        <f>MOD(L15,10)</f>
        <v>0</v>
      </c>
      <c r="M16" s="8">
        <f>MOD(M15,10)</f>
        <v>6</v>
      </c>
      <c r="N16" s="8">
        <f>MOD(N15,10)</f>
        <v>2</v>
      </c>
      <c r="O16" s="8">
        <f>MOD(O15,10)</f>
        <v>4</v>
      </c>
      <c r="P16" s="8">
        <f>MOD(P15,10)</f>
        <v>0</v>
      </c>
      <c r="Q16" s="11"/>
      <c r="R16" s="11"/>
      <c r="S16" s="11"/>
      <c r="T16" s="11"/>
      <c r="U16" s="12">
        <v>8</v>
      </c>
      <c r="V16" s="12">
        <v>305</v>
      </c>
      <c r="W16" s="12"/>
      <c r="X16" s="12">
        <v>25</v>
      </c>
      <c r="Y16" s="12" t="s">
        <v>55</v>
      </c>
    </row>
    <row r="17" spans="1:25" ht="12.75">
      <c r="A17" s="1"/>
      <c r="B17" s="1"/>
      <c r="C17" s="1"/>
      <c r="D17" s="1"/>
      <c r="E17" s="12"/>
      <c r="F17" s="12"/>
      <c r="G17" s="12"/>
      <c r="H17" s="12"/>
      <c r="I17" s="12"/>
      <c r="J17" s="12"/>
      <c r="K17" s="12"/>
      <c r="L17" s="21">
        <f>(M17-M18)/10</f>
        <v>0</v>
      </c>
      <c r="M17" s="21">
        <f>(N17-N18)/10</f>
        <v>0</v>
      </c>
      <c r="N17" s="21">
        <f>(O17-O18)/10</f>
        <v>7</v>
      </c>
      <c r="O17" s="21">
        <f>(P17-P18)/10</f>
        <v>70</v>
      </c>
      <c r="P17" s="21">
        <f>P13-P15</f>
        <v>702</v>
      </c>
      <c r="Q17" s="19" t="s">
        <v>23</v>
      </c>
      <c r="R17" s="11"/>
      <c r="S17" s="11"/>
      <c r="T17" s="11"/>
      <c r="U17" s="12">
        <v>9</v>
      </c>
      <c r="V17" s="12">
        <v>785</v>
      </c>
      <c r="W17" s="12"/>
      <c r="X17" s="12">
        <v>24</v>
      </c>
      <c r="Y17" s="12" t="s">
        <v>56</v>
      </c>
    </row>
    <row r="18" spans="1:25" ht="12.75">
      <c r="A18" s="1"/>
      <c r="B18" s="1"/>
      <c r="C18" s="1"/>
      <c r="D18" s="1"/>
      <c r="E18" s="12"/>
      <c r="F18" s="12"/>
      <c r="G18" s="12"/>
      <c r="H18" s="12"/>
      <c r="I18" s="12"/>
      <c r="J18" s="12"/>
      <c r="K18" s="12"/>
      <c r="L18" s="21">
        <f>MOD(L17,10)</f>
        <v>0</v>
      </c>
      <c r="M18" s="21">
        <f>MOD(M17,10)</f>
        <v>0</v>
      </c>
      <c r="N18" s="21">
        <f>MOD(N17,10)</f>
        <v>7</v>
      </c>
      <c r="O18" s="21">
        <f>MOD(O17,10)</f>
        <v>0</v>
      </c>
      <c r="P18" s="21">
        <f>MOD(P17,10)</f>
        <v>2</v>
      </c>
      <c r="Q18" s="11"/>
      <c r="R18" s="11"/>
      <c r="S18" s="11"/>
      <c r="T18" s="11"/>
      <c r="U18" s="12">
        <v>10</v>
      </c>
      <c r="V18" s="12">
        <v>645</v>
      </c>
      <c r="W18" s="12"/>
      <c r="X18" s="12">
        <v>62</v>
      </c>
      <c r="Y18" s="12" t="s">
        <v>57</v>
      </c>
    </row>
    <row r="19" spans="1:25" ht="12.75">
      <c r="A19" s="1"/>
      <c r="B19" s="1"/>
      <c r="C19" s="1"/>
      <c r="D19" s="1"/>
      <c r="E19" s="12"/>
      <c r="F19" s="12"/>
      <c r="G19" s="12"/>
      <c r="H19" s="12"/>
      <c r="I19" s="12"/>
      <c r="J19" s="12"/>
      <c r="K19" s="12"/>
      <c r="L19" s="21">
        <f>(M19-M20)/10</f>
        <v>0</v>
      </c>
      <c r="M19" s="21">
        <f>(N19-N20)/10</f>
        <v>0</v>
      </c>
      <c r="N19" s="21">
        <f>(O19-O20)/10</f>
        <v>7</v>
      </c>
      <c r="O19" s="21">
        <f>(P19-P20)/10</f>
        <v>70</v>
      </c>
      <c r="P19" s="21">
        <f>N9*I8</f>
        <v>702</v>
      </c>
      <c r="Q19" s="19" t="s">
        <v>25</v>
      </c>
      <c r="R19" s="11"/>
      <c r="S19" s="11"/>
      <c r="T19" s="11"/>
      <c r="U19" s="12">
        <v>11</v>
      </c>
      <c r="V19" s="12">
        <v>784</v>
      </c>
      <c r="W19" s="12"/>
      <c r="X19" s="12">
        <v>77</v>
      </c>
      <c r="Y19" s="12" t="s">
        <v>58</v>
      </c>
    </row>
    <row r="20" spans="1:25" ht="12.75">
      <c r="A20" s="1"/>
      <c r="B20" s="1"/>
      <c r="C20" s="1"/>
      <c r="D20" s="1"/>
      <c r="E20" s="12"/>
      <c r="F20" s="12"/>
      <c r="G20" s="12"/>
      <c r="H20" s="12"/>
      <c r="I20" s="12"/>
      <c r="J20" s="12"/>
      <c r="K20" s="12"/>
      <c r="L20" s="21">
        <f>MOD(L19,10)</f>
        <v>0</v>
      </c>
      <c r="M20" s="21">
        <f>MOD(M19,10)</f>
        <v>0</v>
      </c>
      <c r="N20" s="21">
        <f>MOD(N19,10)</f>
        <v>7</v>
      </c>
      <c r="O20" s="21">
        <f>MOD(O19,10)</f>
        <v>0</v>
      </c>
      <c r="P20" s="21">
        <f>MOD(P19,10)</f>
        <v>2</v>
      </c>
      <c r="Q20" s="11"/>
      <c r="R20" s="11"/>
      <c r="S20" s="11"/>
      <c r="T20" s="11"/>
      <c r="U20" s="12">
        <v>12</v>
      </c>
      <c r="V20" s="12">
        <v>961</v>
      </c>
      <c r="W20" s="12"/>
      <c r="X20" s="12">
        <v>68</v>
      </c>
      <c r="Y20" s="12" t="s">
        <v>59</v>
      </c>
    </row>
    <row r="21" spans="1:25" ht="12.75">
      <c r="A21" s="1"/>
      <c r="B21" s="1"/>
      <c r="C21" s="1"/>
      <c r="D21" s="1"/>
      <c r="E21" s="12"/>
      <c r="F21" s="12"/>
      <c r="G21" s="12"/>
      <c r="H21" s="12"/>
      <c r="I21" s="12"/>
      <c r="J21" s="12"/>
      <c r="K21" s="12"/>
      <c r="L21" s="21">
        <f>(M21-M22)/10</f>
        <v>0</v>
      </c>
      <c r="M21" s="21">
        <f>(N21-N22)/10</f>
        <v>0</v>
      </c>
      <c r="N21" s="21">
        <f>(O21-O22)/10</f>
        <v>0</v>
      </c>
      <c r="O21" s="21">
        <f>(P21-P22)/10</f>
        <v>0</v>
      </c>
      <c r="P21" s="21">
        <f>P17-P19</f>
        <v>0</v>
      </c>
      <c r="Q21" s="19" t="s">
        <v>28</v>
      </c>
      <c r="R21" s="11"/>
      <c r="S21" s="11"/>
      <c r="T21" s="11"/>
      <c r="U21" s="12">
        <v>13</v>
      </c>
      <c r="V21" s="12">
        <v>456</v>
      </c>
      <c r="W21" s="12"/>
      <c r="X21" s="12">
        <v>71</v>
      </c>
      <c r="Y21" s="12" t="s">
        <v>60</v>
      </c>
    </row>
    <row r="22" spans="1:25" ht="12.75">
      <c r="A22" s="1"/>
      <c r="B22" s="1"/>
      <c r="C22" s="1"/>
      <c r="D22" s="1"/>
      <c r="E22" s="12"/>
      <c r="F22" s="12"/>
      <c r="G22" s="12"/>
      <c r="H22" s="12"/>
      <c r="I22" s="12"/>
      <c r="J22" s="12"/>
      <c r="K22" s="12"/>
      <c r="L22" s="21">
        <f>MOD(L21,10)</f>
        <v>0</v>
      </c>
      <c r="M22" s="21">
        <f>MOD(M21,10)</f>
        <v>0</v>
      </c>
      <c r="N22" s="21">
        <f>MOD(N21,10)</f>
        <v>0</v>
      </c>
      <c r="O22" s="21">
        <f>MOD(O21,10)</f>
        <v>0</v>
      </c>
      <c r="P22" s="21">
        <f>MOD(P21,10)</f>
        <v>0</v>
      </c>
      <c r="Q22" s="11"/>
      <c r="R22" s="11"/>
      <c r="S22" s="11"/>
      <c r="T22" s="11"/>
      <c r="U22" s="12">
        <v>14</v>
      </c>
      <c r="V22" s="12">
        <v>457</v>
      </c>
      <c r="W22" s="12"/>
      <c r="X22" s="12">
        <v>72</v>
      </c>
      <c r="Y22" s="12" t="s">
        <v>37</v>
      </c>
    </row>
    <row r="23" spans="1:25" ht="12.75">
      <c r="A23" s="1"/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1"/>
      <c r="R23" s="11"/>
      <c r="S23" s="11"/>
      <c r="T23" s="11"/>
      <c r="U23" s="12">
        <v>15</v>
      </c>
      <c r="V23" s="12">
        <v>458</v>
      </c>
      <c r="W23" s="12"/>
      <c r="X23" s="12">
        <v>73</v>
      </c>
      <c r="Y23" s="12" t="s">
        <v>61</v>
      </c>
    </row>
    <row r="24" spans="1:25" ht="12.75">
      <c r="A24" s="1"/>
      <c r="B24" s="1"/>
      <c r="C24" s="1"/>
      <c r="D24" s="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/>
      <c r="R24" s="11"/>
      <c r="S24" s="11"/>
      <c r="T24" s="11"/>
      <c r="U24" s="12">
        <v>16</v>
      </c>
      <c r="V24" s="12">
        <v>459</v>
      </c>
      <c r="W24" s="12"/>
      <c r="X24" s="12">
        <v>74</v>
      </c>
      <c r="Y24" s="12" t="s">
        <v>62</v>
      </c>
    </row>
    <row r="25" spans="1:25" ht="12.75">
      <c r="A25" s="1"/>
      <c r="B25" s="1"/>
      <c r="C25" s="1"/>
      <c r="D25" s="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1"/>
      <c r="R25" s="11"/>
      <c r="S25" s="11"/>
      <c r="T25" s="11"/>
      <c r="U25" s="12">
        <v>17</v>
      </c>
      <c r="V25" s="12">
        <v>501</v>
      </c>
      <c r="W25" s="12"/>
      <c r="X25" s="12">
        <v>75</v>
      </c>
      <c r="Y25" s="12" t="s">
        <v>63</v>
      </c>
    </row>
    <row r="26" spans="1:25" ht="12.75">
      <c r="A26" s="1"/>
      <c r="B26" s="1"/>
      <c r="C26" s="1"/>
      <c r="D26" s="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11"/>
      <c r="S26" s="11"/>
      <c r="T26" s="11"/>
      <c r="U26" s="12">
        <v>18</v>
      </c>
      <c r="V26" s="12">
        <v>512</v>
      </c>
      <c r="W26" s="12"/>
      <c r="X26" s="12">
        <v>76</v>
      </c>
      <c r="Y26" s="12" t="s">
        <v>64</v>
      </c>
    </row>
    <row r="27" spans="1:25" ht="12.75">
      <c r="A27" s="1"/>
      <c r="B27" s="1"/>
      <c r="C27" s="1"/>
      <c r="D27" s="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  <c r="R27" s="11"/>
      <c r="S27" s="11"/>
      <c r="T27" s="11"/>
      <c r="U27" s="12">
        <v>19</v>
      </c>
      <c r="V27" s="12">
        <v>513</v>
      </c>
      <c r="W27" s="12"/>
      <c r="X27" s="12">
        <v>77</v>
      </c>
      <c r="Y27" s="12" t="s">
        <v>65</v>
      </c>
    </row>
    <row r="28" spans="1:25" ht="12.75">
      <c r="A28" s="1"/>
      <c r="B28" s="1"/>
      <c r="C28" s="1"/>
      <c r="D28" s="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11"/>
      <c r="S28" s="11"/>
      <c r="T28" s="11"/>
      <c r="U28" s="12">
        <v>20</v>
      </c>
      <c r="V28" s="12">
        <v>514</v>
      </c>
      <c r="W28" s="12"/>
      <c r="X28" s="12">
        <v>78</v>
      </c>
      <c r="Y28" s="12" t="s">
        <v>66</v>
      </c>
    </row>
    <row r="29" spans="1:25" ht="12.75">
      <c r="A29" s="1"/>
      <c r="B29" s="1"/>
      <c r="C29" s="1"/>
      <c r="D29" s="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11"/>
      <c r="S29" s="11"/>
      <c r="T29" s="11"/>
      <c r="U29" s="12">
        <v>21</v>
      </c>
      <c r="V29" s="12">
        <v>515</v>
      </c>
      <c r="W29" s="12"/>
      <c r="X29" s="12">
        <f>X28+1</f>
        <v>79</v>
      </c>
      <c r="Y29" s="12" t="s">
        <v>51</v>
      </c>
    </row>
    <row r="30" spans="1:25" ht="12.75">
      <c r="A30" s="1"/>
      <c r="B30" s="1"/>
      <c r="C30" s="1"/>
      <c r="D30" s="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1"/>
      <c r="R30" s="11"/>
      <c r="S30" s="11"/>
      <c r="T30" s="11"/>
      <c r="U30" s="12">
        <v>22</v>
      </c>
      <c r="V30" s="12">
        <f>V29+3</f>
        <v>518</v>
      </c>
      <c r="W30" s="12"/>
      <c r="X30" s="12">
        <f aca="true" t="shared" si="0" ref="X30:X60">X29+1</f>
        <v>80</v>
      </c>
      <c r="Y30" s="12" t="s">
        <v>67</v>
      </c>
    </row>
    <row r="31" spans="1:25" ht="12.75">
      <c r="A31" s="1"/>
      <c r="B31" s="1"/>
      <c r="C31" s="1"/>
      <c r="D31" s="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1"/>
      <c r="R31" s="11"/>
      <c r="S31" s="11"/>
      <c r="T31" s="11"/>
      <c r="U31" s="12">
        <v>23</v>
      </c>
      <c r="V31" s="12">
        <f aca="true" t="shared" si="1" ref="V31:V60">V30+3</f>
        <v>521</v>
      </c>
      <c r="W31" s="12"/>
      <c r="X31" s="12">
        <f t="shared" si="0"/>
        <v>81</v>
      </c>
      <c r="Y31" s="12" t="s">
        <v>57</v>
      </c>
    </row>
    <row r="32" spans="1:25" ht="12.75">
      <c r="A32" s="1"/>
      <c r="B32" s="1"/>
      <c r="C32" s="1"/>
      <c r="D32" s="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1"/>
      <c r="R32" s="11"/>
      <c r="S32" s="11"/>
      <c r="T32" s="11"/>
      <c r="U32" s="12">
        <v>24</v>
      </c>
      <c r="V32" s="12">
        <f t="shared" si="1"/>
        <v>524</v>
      </c>
      <c r="W32" s="12"/>
      <c r="X32" s="12">
        <f t="shared" si="0"/>
        <v>82</v>
      </c>
      <c r="Y32" s="12" t="s">
        <v>68</v>
      </c>
    </row>
    <row r="33" spans="1:25" ht="12.75">
      <c r="A33" s="1"/>
      <c r="B33" s="1"/>
      <c r="C33" s="1"/>
      <c r="D33" s="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1"/>
      <c r="R33" s="11"/>
      <c r="S33" s="11"/>
      <c r="T33" s="11"/>
      <c r="U33" s="12">
        <v>25</v>
      </c>
      <c r="V33" s="12">
        <f t="shared" si="1"/>
        <v>527</v>
      </c>
      <c r="W33" s="12"/>
      <c r="X33" s="12">
        <f t="shared" si="0"/>
        <v>83</v>
      </c>
      <c r="Y33" s="12" t="s">
        <v>69</v>
      </c>
    </row>
    <row r="34" spans="1:25" ht="12.75">
      <c r="A34" s="1"/>
      <c r="B34" s="1"/>
      <c r="C34" s="1"/>
      <c r="D34" s="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1"/>
      <c r="R34" s="11"/>
      <c r="S34" s="11"/>
      <c r="T34" s="11"/>
      <c r="U34" s="12">
        <v>26</v>
      </c>
      <c r="V34" s="12">
        <f t="shared" si="1"/>
        <v>530</v>
      </c>
      <c r="W34" s="12"/>
      <c r="X34" s="12">
        <f t="shared" si="0"/>
        <v>84</v>
      </c>
      <c r="Y34" s="12" t="s">
        <v>70</v>
      </c>
    </row>
    <row r="35" spans="1:25" ht="12.75">
      <c r="A35" s="1"/>
      <c r="B35" s="1"/>
      <c r="C35" s="1"/>
      <c r="D35" s="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1"/>
      <c r="R35" s="11"/>
      <c r="S35" s="11"/>
      <c r="T35" s="11"/>
      <c r="U35" s="12">
        <v>27</v>
      </c>
      <c r="V35" s="12">
        <f t="shared" si="1"/>
        <v>533</v>
      </c>
      <c r="W35" s="12"/>
      <c r="X35" s="12">
        <f t="shared" si="0"/>
        <v>85</v>
      </c>
      <c r="Y35" s="12" t="s">
        <v>51</v>
      </c>
    </row>
    <row r="36" spans="1:25" ht="12.75">
      <c r="A36" s="1"/>
      <c r="B36" s="1"/>
      <c r="C36" s="1"/>
      <c r="D36" s="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1"/>
      <c r="R36" s="11"/>
      <c r="S36" s="11"/>
      <c r="T36" s="11"/>
      <c r="U36" s="12">
        <v>28</v>
      </c>
      <c r="V36" s="12">
        <f t="shared" si="1"/>
        <v>536</v>
      </c>
      <c r="W36" s="12"/>
      <c r="X36" s="12">
        <f t="shared" si="0"/>
        <v>86</v>
      </c>
      <c r="Y36" s="12" t="s">
        <v>71</v>
      </c>
    </row>
    <row r="37" spans="1:25" ht="12.75">
      <c r="A37" s="1"/>
      <c r="B37" s="1"/>
      <c r="C37" s="1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1"/>
      <c r="R37" s="11"/>
      <c r="S37" s="11"/>
      <c r="T37" s="11"/>
      <c r="U37" s="12">
        <v>29</v>
      </c>
      <c r="V37" s="12">
        <f t="shared" si="1"/>
        <v>539</v>
      </c>
      <c r="W37" s="12"/>
      <c r="X37" s="12">
        <f t="shared" si="0"/>
        <v>87</v>
      </c>
      <c r="Y37" s="12" t="s">
        <v>51</v>
      </c>
    </row>
    <row r="38" spans="1:25" ht="12.75">
      <c r="A38" s="1"/>
      <c r="B38" s="1"/>
      <c r="C38" s="1"/>
      <c r="D38" s="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1"/>
      <c r="R38" s="11"/>
      <c r="S38" s="11"/>
      <c r="T38" s="11"/>
      <c r="U38" s="12">
        <v>30</v>
      </c>
      <c r="V38" s="12">
        <f t="shared" si="1"/>
        <v>542</v>
      </c>
      <c r="W38" s="12"/>
      <c r="X38" s="12">
        <f t="shared" si="0"/>
        <v>88</v>
      </c>
      <c r="Y38" s="12" t="s">
        <v>72</v>
      </c>
    </row>
    <row r="39" spans="1:25" ht="12.75">
      <c r="A39" s="1"/>
      <c r="B39" s="1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1"/>
      <c r="R39" s="11"/>
      <c r="S39" s="11"/>
      <c r="T39" s="11"/>
      <c r="U39" s="12">
        <v>31</v>
      </c>
      <c r="V39" s="12">
        <f t="shared" si="1"/>
        <v>545</v>
      </c>
      <c r="W39" s="12"/>
      <c r="X39" s="12">
        <f t="shared" si="0"/>
        <v>89</v>
      </c>
      <c r="Y39" s="12" t="s">
        <v>73</v>
      </c>
    </row>
    <row r="40" spans="1:25" ht="12.75">
      <c r="A40" s="1"/>
      <c r="B40" s="1"/>
      <c r="C40" s="1"/>
      <c r="D40" s="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1"/>
      <c r="R40" s="11"/>
      <c r="S40" s="11"/>
      <c r="T40" s="11"/>
      <c r="U40" s="12">
        <v>32</v>
      </c>
      <c r="V40" s="12">
        <f t="shared" si="1"/>
        <v>548</v>
      </c>
      <c r="W40" s="12"/>
      <c r="X40" s="12">
        <f t="shared" si="0"/>
        <v>90</v>
      </c>
      <c r="Y40" s="12" t="s">
        <v>74</v>
      </c>
    </row>
    <row r="41" spans="1:25" ht="12.75">
      <c r="A41" s="1"/>
      <c r="B41" s="1"/>
      <c r="C41" s="1"/>
      <c r="D41" s="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1"/>
      <c r="R41" s="11"/>
      <c r="S41" s="11"/>
      <c r="T41" s="11"/>
      <c r="U41" s="12">
        <v>33</v>
      </c>
      <c r="V41" s="12">
        <f t="shared" si="1"/>
        <v>551</v>
      </c>
      <c r="W41" s="12"/>
      <c r="X41" s="12">
        <f t="shared" si="0"/>
        <v>91</v>
      </c>
      <c r="Y41" s="12" t="s">
        <v>75</v>
      </c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1"/>
      <c r="R42" s="11"/>
      <c r="S42" s="11"/>
      <c r="T42" s="11"/>
      <c r="U42" s="12">
        <v>34</v>
      </c>
      <c r="V42" s="12">
        <f t="shared" si="1"/>
        <v>554</v>
      </c>
      <c r="W42" s="12"/>
      <c r="X42" s="12">
        <f t="shared" si="0"/>
        <v>92</v>
      </c>
      <c r="Y42" s="12" t="s">
        <v>76</v>
      </c>
    </row>
    <row r="43" spans="17:25" ht="12.75">
      <c r="Q43" s="22"/>
      <c r="R43" s="22"/>
      <c r="S43" s="22"/>
      <c r="T43" s="22"/>
      <c r="U43" s="23">
        <v>35</v>
      </c>
      <c r="V43" s="23">
        <f t="shared" si="1"/>
        <v>557</v>
      </c>
      <c r="W43" s="23"/>
      <c r="X43" s="23">
        <f t="shared" si="0"/>
        <v>93</v>
      </c>
      <c r="Y43" s="23" t="s">
        <v>77</v>
      </c>
    </row>
    <row r="44" spans="17:25" ht="12.75">
      <c r="Q44" s="22"/>
      <c r="R44" s="22"/>
      <c r="S44" s="22"/>
      <c r="T44" s="22"/>
      <c r="U44" s="23">
        <v>36</v>
      </c>
      <c r="V44" s="23">
        <f t="shared" si="1"/>
        <v>560</v>
      </c>
      <c r="W44" s="23"/>
      <c r="X44" s="23">
        <f t="shared" si="0"/>
        <v>94</v>
      </c>
      <c r="Y44" s="23" t="s">
        <v>78</v>
      </c>
    </row>
    <row r="45" spans="17:25" ht="12.75">
      <c r="Q45" s="22"/>
      <c r="R45" s="22"/>
      <c r="S45" s="22"/>
      <c r="T45" s="22"/>
      <c r="U45" s="23">
        <v>37</v>
      </c>
      <c r="V45" s="23">
        <f t="shared" si="1"/>
        <v>563</v>
      </c>
      <c r="W45" s="23"/>
      <c r="X45" s="23">
        <f t="shared" si="0"/>
        <v>95</v>
      </c>
      <c r="Y45" s="23" t="s">
        <v>79</v>
      </c>
    </row>
    <row r="46" spans="17:25" ht="12.75">
      <c r="Q46" s="22"/>
      <c r="R46" s="22"/>
      <c r="S46" s="22"/>
      <c r="T46" s="22"/>
      <c r="U46" s="23">
        <v>38</v>
      </c>
      <c r="V46" s="23">
        <f t="shared" si="1"/>
        <v>566</v>
      </c>
      <c r="W46" s="23"/>
      <c r="X46" s="23">
        <f t="shared" si="0"/>
        <v>96</v>
      </c>
      <c r="Y46" s="23" t="s">
        <v>26</v>
      </c>
    </row>
    <row r="47" spans="17:25" ht="12.75">
      <c r="Q47" s="22"/>
      <c r="R47" s="22"/>
      <c r="S47" s="22"/>
      <c r="T47" s="22"/>
      <c r="U47" s="23">
        <v>39</v>
      </c>
      <c r="V47" s="23">
        <f t="shared" si="1"/>
        <v>569</v>
      </c>
      <c r="W47" s="23"/>
      <c r="X47" s="23">
        <f t="shared" si="0"/>
        <v>97</v>
      </c>
      <c r="Y47" s="23" t="s">
        <v>80</v>
      </c>
    </row>
    <row r="48" spans="17:25" ht="12.75">
      <c r="Q48" s="22"/>
      <c r="R48" s="22"/>
      <c r="S48" s="22"/>
      <c r="T48" s="22"/>
      <c r="U48" s="23">
        <v>40</v>
      </c>
      <c r="V48" s="23">
        <f t="shared" si="1"/>
        <v>572</v>
      </c>
      <c r="W48" s="23"/>
      <c r="X48" s="23">
        <f t="shared" si="0"/>
        <v>98</v>
      </c>
      <c r="Y48" s="23" t="s">
        <v>81</v>
      </c>
    </row>
    <row r="49" spans="17:25" ht="12.75">
      <c r="Q49" s="22"/>
      <c r="R49" s="22"/>
      <c r="S49" s="22"/>
      <c r="T49" s="22"/>
      <c r="U49" s="23">
        <v>41</v>
      </c>
      <c r="V49" s="23">
        <f t="shared" si="1"/>
        <v>575</v>
      </c>
      <c r="W49" s="23"/>
      <c r="X49" s="23">
        <f t="shared" si="0"/>
        <v>99</v>
      </c>
      <c r="Y49" s="23" t="s">
        <v>82</v>
      </c>
    </row>
    <row r="50" spans="17:25" ht="12.75">
      <c r="Q50" s="22"/>
      <c r="R50" s="22"/>
      <c r="S50" s="22"/>
      <c r="T50" s="22"/>
      <c r="U50" s="23">
        <v>42</v>
      </c>
      <c r="V50" s="23">
        <f t="shared" si="1"/>
        <v>578</v>
      </c>
      <c r="W50" s="23"/>
      <c r="X50" s="23">
        <f>42</f>
        <v>42</v>
      </c>
      <c r="Y50" s="23" t="s">
        <v>83</v>
      </c>
    </row>
    <row r="51" spans="17:25" ht="12.75">
      <c r="Q51" s="22"/>
      <c r="R51" s="22"/>
      <c r="S51" s="22"/>
      <c r="T51" s="22"/>
      <c r="U51" s="23">
        <v>43</v>
      </c>
      <c r="V51" s="23">
        <f t="shared" si="1"/>
        <v>581</v>
      </c>
      <c r="W51" s="23"/>
      <c r="X51" s="23">
        <f>X50+1</f>
        <v>43</v>
      </c>
      <c r="Y51" s="23" t="s">
        <v>84</v>
      </c>
    </row>
    <row r="52" spans="17:25" ht="12.75">
      <c r="Q52" s="22"/>
      <c r="R52" s="22"/>
      <c r="S52" s="22"/>
      <c r="T52" s="22"/>
      <c r="U52" s="23">
        <v>44</v>
      </c>
      <c r="V52" s="23">
        <f t="shared" si="1"/>
        <v>584</v>
      </c>
      <c r="W52" s="23"/>
      <c r="X52" s="23">
        <f t="shared" si="0"/>
        <v>44</v>
      </c>
      <c r="Y52" s="23" t="s">
        <v>85</v>
      </c>
    </row>
    <row r="53" spans="17:25" ht="12.75">
      <c r="Q53" s="22"/>
      <c r="R53" s="22"/>
      <c r="S53" s="22"/>
      <c r="T53" s="22"/>
      <c r="U53" s="23">
        <v>45</v>
      </c>
      <c r="V53" s="23">
        <f t="shared" si="1"/>
        <v>587</v>
      </c>
      <c r="W53" s="23"/>
      <c r="X53" s="23">
        <f t="shared" si="0"/>
        <v>45</v>
      </c>
      <c r="Y53" s="25" t="s">
        <v>86</v>
      </c>
    </row>
    <row r="54" spans="17:25" ht="12.75">
      <c r="Q54" s="22"/>
      <c r="R54" s="22"/>
      <c r="S54" s="22"/>
      <c r="T54" s="22"/>
      <c r="U54" s="23">
        <v>46</v>
      </c>
      <c r="V54" s="23">
        <f t="shared" si="1"/>
        <v>590</v>
      </c>
      <c r="W54" s="23"/>
      <c r="X54" s="23">
        <f t="shared" si="0"/>
        <v>46</v>
      </c>
      <c r="Y54" s="23" t="s">
        <v>8</v>
      </c>
    </row>
    <row r="55" spans="17:25" ht="12.75">
      <c r="Q55" s="22"/>
      <c r="R55" s="22"/>
      <c r="S55" s="22"/>
      <c r="T55" s="22"/>
      <c r="U55" s="23">
        <v>47</v>
      </c>
      <c r="V55" s="23">
        <f t="shared" si="1"/>
        <v>593</v>
      </c>
      <c r="W55" s="23"/>
      <c r="X55" s="23">
        <f t="shared" si="0"/>
        <v>47</v>
      </c>
      <c r="Y55" s="23" t="s">
        <v>87</v>
      </c>
    </row>
    <row r="56" spans="17:25" ht="12.75">
      <c r="Q56" s="22"/>
      <c r="R56" s="22"/>
      <c r="S56" s="22"/>
      <c r="T56" s="22"/>
      <c r="U56" s="23">
        <v>48</v>
      </c>
      <c r="V56" s="23">
        <f t="shared" si="1"/>
        <v>596</v>
      </c>
      <c r="W56" s="23"/>
      <c r="X56" s="23">
        <f t="shared" si="0"/>
        <v>48</v>
      </c>
      <c r="Y56" s="23" t="s">
        <v>88</v>
      </c>
    </row>
    <row r="57" spans="17:25" ht="12.75">
      <c r="Q57" s="22"/>
      <c r="R57" s="22"/>
      <c r="S57" s="22"/>
      <c r="T57" s="22"/>
      <c r="U57" s="23">
        <v>49</v>
      </c>
      <c r="V57" s="23">
        <f t="shared" si="1"/>
        <v>599</v>
      </c>
      <c r="W57" s="23"/>
      <c r="X57" s="23">
        <f t="shared" si="0"/>
        <v>49</v>
      </c>
      <c r="Y57" s="23" t="s">
        <v>89</v>
      </c>
    </row>
    <row r="58" spans="17:25" ht="12.75">
      <c r="Q58" s="22"/>
      <c r="R58" s="22"/>
      <c r="S58" s="22"/>
      <c r="T58" s="22"/>
      <c r="U58" s="23">
        <v>50</v>
      </c>
      <c r="V58" s="23">
        <f t="shared" si="1"/>
        <v>602</v>
      </c>
      <c r="W58" s="23"/>
      <c r="X58" s="23">
        <f t="shared" si="0"/>
        <v>50</v>
      </c>
      <c r="Y58" s="23" t="s">
        <v>90</v>
      </c>
    </row>
    <row r="59" spans="17:25" ht="12.75">
      <c r="Q59" s="22"/>
      <c r="R59" s="22"/>
      <c r="S59" s="22"/>
      <c r="T59" s="22"/>
      <c r="U59" s="23">
        <v>51</v>
      </c>
      <c r="V59" s="23">
        <f t="shared" si="1"/>
        <v>605</v>
      </c>
      <c r="W59" s="23"/>
      <c r="X59" s="23">
        <f t="shared" si="0"/>
        <v>51</v>
      </c>
      <c r="Y59" s="23" t="s">
        <v>50</v>
      </c>
    </row>
    <row r="60" spans="17:25" ht="12.75">
      <c r="Q60" s="22"/>
      <c r="R60" s="22"/>
      <c r="S60" s="22"/>
      <c r="T60" s="22"/>
      <c r="U60" s="23">
        <v>52</v>
      </c>
      <c r="V60" s="23">
        <f t="shared" si="1"/>
        <v>608</v>
      </c>
      <c r="W60" s="23"/>
      <c r="X60" s="23">
        <f t="shared" si="0"/>
        <v>52</v>
      </c>
      <c r="Y60" s="23" t="s">
        <v>46</v>
      </c>
    </row>
  </sheetData>
  <sheetProtection password="8089" sheet="1" objects="1" scenarios="1" selectLockedCells="1"/>
  <conditionalFormatting sqref="L10:N10">
    <cfRule type="cellIs" priority="1" dxfId="0" operator="equal" stopIfTrue="1">
      <formula>L9</formula>
    </cfRule>
    <cfRule type="cellIs" priority="2" dxfId="1" operator="notEqual" stopIfTrue="1">
      <formula>L9</formula>
    </cfRule>
  </conditionalFormatting>
  <conditionalFormatting sqref="C11:E11">
    <cfRule type="cellIs" priority="3" dxfId="0" operator="equal" stopIfTrue="1">
      <formula>L12</formula>
    </cfRule>
    <cfRule type="cellIs" priority="4" dxfId="1" operator="notEqual" stopIfTrue="1">
      <formula>L12</formula>
    </cfRule>
  </conditionalFormatting>
  <conditionalFormatting sqref="D12:F12">
    <cfRule type="cellIs" priority="5" dxfId="0" operator="equal" stopIfTrue="1">
      <formula>M14</formula>
    </cfRule>
    <cfRule type="cellIs" priority="6" dxfId="1" operator="notEqual" stopIfTrue="1">
      <formula>M14</formula>
    </cfRule>
  </conditionalFormatting>
  <conditionalFormatting sqref="D13:F13">
    <cfRule type="cellIs" priority="7" dxfId="0" operator="equal" stopIfTrue="1">
      <formula>M16</formula>
    </cfRule>
    <cfRule type="cellIs" priority="8" dxfId="1" operator="notEqual" stopIfTrue="1">
      <formula>M16</formula>
    </cfRule>
  </conditionalFormatting>
  <conditionalFormatting sqref="E14:G14">
    <cfRule type="cellIs" priority="9" dxfId="0" operator="equal" stopIfTrue="1">
      <formula>N18</formula>
    </cfRule>
    <cfRule type="cellIs" priority="10" dxfId="1" operator="notEqual" stopIfTrue="1">
      <formula>N18</formula>
    </cfRule>
  </conditionalFormatting>
  <conditionalFormatting sqref="E15:G15">
    <cfRule type="cellIs" priority="11" dxfId="0" operator="equal" stopIfTrue="1">
      <formula>N20</formula>
    </cfRule>
    <cfRule type="cellIs" priority="12" dxfId="1" operator="notEqual" stopIfTrue="1">
      <formula>N20</formula>
    </cfRule>
  </conditionalFormatting>
  <conditionalFormatting sqref="E16:G16">
    <cfRule type="cellIs" priority="13" dxfId="0" operator="equal" stopIfTrue="1">
      <formula>N22</formula>
    </cfRule>
    <cfRule type="cellIs" priority="14" dxfId="1" operator="notEqual" stopIfTrue="1">
      <formula>N22</formula>
    </cfRule>
  </conditionalFormatting>
  <conditionalFormatting sqref="L8:N9 G8 C9:G9 I8:I9 J9 L11:Q11 Q13 Q15 Q17 Q19 Q21 L12:P22 C4">
    <cfRule type="expression" priority="15" dxfId="2" stopIfTrue="1">
      <formula>$H$1=852456</formula>
    </cfRule>
    <cfRule type="expression" priority="16" dxfId="3" stopIfTrue="1">
      <formula>$H$1&lt;&gt;852456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dcterms:created xsi:type="dcterms:W3CDTF">2010-10-01T12:34:42Z</dcterms:created>
  <dcterms:modified xsi:type="dcterms:W3CDTF">2010-10-01T13:17:29Z</dcterms:modified>
  <cp:category/>
  <cp:version/>
  <cp:contentType/>
  <cp:contentStatus/>
</cp:coreProperties>
</file>